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Sheet1!$2:$6</definedName>
    <definedName name="_xlnm._FilterDatabase" localSheetId="0" hidden="1">Sheet1!$A$8:$N$48</definedName>
  </definedNames>
  <calcPr calcId="144525"/>
</workbook>
</file>

<file path=xl/sharedStrings.xml><?xml version="1.0" encoding="utf-8"?>
<sst xmlns="http://schemas.openxmlformats.org/spreadsheetml/2006/main" count="79" uniqueCount="72">
  <si>
    <t>附件1:</t>
  </si>
  <si>
    <t>金寨县2022年统筹整合使用财政涉农资金整合清单</t>
  </si>
  <si>
    <t>单位：万元</t>
  </si>
  <si>
    <t xml:space="preserve">财政资金名称
</t>
  </si>
  <si>
    <t>纳入整合范围的资金规模</t>
  </si>
  <si>
    <t>已下达资
金规模</t>
  </si>
  <si>
    <t>计划整合资金规模</t>
  </si>
  <si>
    <t>备注</t>
  </si>
  <si>
    <t>总计</t>
  </si>
  <si>
    <t>其中：实质整合规模</t>
  </si>
  <si>
    <t>小计</t>
  </si>
  <si>
    <t>大类间打通</t>
  </si>
  <si>
    <t>跨类别使用</t>
  </si>
  <si>
    <t>一</t>
  </si>
  <si>
    <t>中央财政资金合计</t>
  </si>
  <si>
    <t>中央财政衔接推进乡村振兴补助资金（原中央财政专项扶贫资金）</t>
  </si>
  <si>
    <t>皖财农﹝2021﹞1191号
皖财农﹝2022﹞447号
皖财农〔2022〕697号</t>
  </si>
  <si>
    <t>水利发展资金</t>
  </si>
  <si>
    <t>皖财农﹝2021﹞1202号
皖财农﹝2022﹞491号</t>
  </si>
  <si>
    <t>农业生产发展资金</t>
  </si>
  <si>
    <t xml:space="preserve">
皖财农﹝2021﹞1230号
皖财农﹝2022﹞533号</t>
  </si>
  <si>
    <t>林业改革发展资金（不含森林资源管护和相关试点资金）</t>
  </si>
  <si>
    <t>皖财资环﹝2021﹞1279号</t>
  </si>
  <si>
    <t>农田建设补助资金</t>
  </si>
  <si>
    <t>皖财农﹝2021﹞1137号
皖财农﹝2022﹞439号</t>
  </si>
  <si>
    <t>农村综合改革转移支付</t>
  </si>
  <si>
    <t>皖财乡﹝2021﹞1233号
皖财农﹝2021﹞1341号
皖财乡〔2022〕713</t>
  </si>
  <si>
    <t>林业草原生态保护恢复资金（ 草原生态修复治理补助部分）</t>
  </si>
  <si>
    <t>农村环境整治资金</t>
  </si>
  <si>
    <t>车辆购置税收入补助地方用于一般公路建设项目资金（支持农村公路部分）</t>
  </si>
  <si>
    <t>皖财建〔2021〕1418号</t>
  </si>
  <si>
    <t>农村危房改造补助资金</t>
  </si>
  <si>
    <t>中央专项彩票公益金支持欠发达革命老区乡村振兴资金（原中央专项彩票公益金支持扶贫资金）</t>
  </si>
  <si>
    <t>皖财农〔2022〕743号</t>
  </si>
  <si>
    <t>常规产粮大县奖励资金</t>
  </si>
  <si>
    <t>生猪（牛羊）调出大县奖励资金（省级统筹部分）</t>
  </si>
  <si>
    <t>皖财建﹝2021﹞1080号
皖财建﹝2022﹞686号</t>
  </si>
  <si>
    <t>农业资源及生态保护补助资金（对农民的直接补贴除外）</t>
  </si>
  <si>
    <t>皖财农﹝2021﹞1230号</t>
  </si>
  <si>
    <t>旅游发展基金</t>
  </si>
  <si>
    <t>中央预算内投资用于“三农”建设部分（不包括国家水网骨干工程、水安全保障工程、气象基础设施、农村电网巩固提升工程、 生态保护和修复方面的支出）</t>
  </si>
  <si>
    <t>二</t>
  </si>
  <si>
    <t>省级财政资金合计</t>
  </si>
  <si>
    <t>省财政衔接推进乡村振兴补助资金（原省财政专项扶贫资金）</t>
  </si>
  <si>
    <t>皖财农〔2021〕1409号
皖财农〔2022〕150号
皖财农〔2022〕812号</t>
  </si>
  <si>
    <t>农业产业发展资金</t>
  </si>
  <si>
    <t>农业改革发展资金</t>
  </si>
  <si>
    <t>林业资源管理与生态保护修复资金（不含相关试点资金）</t>
  </si>
  <si>
    <t>现代林业发展资金</t>
  </si>
  <si>
    <t>皖财农〔2021〕1456号</t>
  </si>
  <si>
    <t xml:space="preserve">
皖财乡﹝2021﹞1233号</t>
  </si>
  <si>
    <t>“四好农村路”补助资金</t>
  </si>
  <si>
    <t>皖财建﹝2022﹞144号</t>
  </si>
  <si>
    <t>皖财建〔2022〕115 号</t>
  </si>
  <si>
    <t>环境保护及生态治理奖补资金</t>
  </si>
  <si>
    <t>省级预算内投资用于“三农”建设部分（不包括国家水网骨干工程、 水安全保障工程、 气象基础设施、 农村电网巩固提升工程、 生态保护和修复方面的支出）</t>
  </si>
  <si>
    <t>皖财农[2022]13号</t>
  </si>
  <si>
    <t>三</t>
  </si>
  <si>
    <t>市级财政资金合计</t>
  </si>
  <si>
    <t>其中：财政衔接推进乡村振兴补助资金（原市财政专项扶贫资金）</t>
  </si>
  <si>
    <t>财农〔2021〕514号
财农〔2022〕95号</t>
  </si>
  <si>
    <t>市财政2020年村集体经济配套资金</t>
  </si>
  <si>
    <t>财农〔2021〕515号</t>
  </si>
  <si>
    <t>四</t>
  </si>
  <si>
    <t>县级财政资金合计</t>
  </si>
  <si>
    <t>其中：县财政衔接推进乡村振兴补助资金（原县财政专项扶贫资金）</t>
  </si>
  <si>
    <t>2022年预算编制方案</t>
  </si>
  <si>
    <t>农田建设县级配套</t>
  </si>
  <si>
    <t>年初非部门预算</t>
  </si>
  <si>
    <t>2020年危房改造资金结余</t>
  </si>
  <si>
    <t>庐江帮扶资金</t>
  </si>
  <si>
    <t>备注：中央和省级资金名称依据有关规定填写，市级和县级资金根据实际整合来源填写。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</si>
</sst>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name val="等线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b/>
      <sz val="10"/>
      <name val="等线"/>
      <charset val="134"/>
    </font>
    <font>
      <sz val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176" fontId="8" fillId="0" borderId="7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 wrapText="1"/>
    </xf>
    <xf numFmtId="0" fontId="2" fillId="0" borderId="0" xfId="0" applyFont="1" applyFill="1" applyBorder="1" applyAlignment="1"/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showZeros="0" tabSelected="1" workbookViewId="0">
      <pane ySplit="8" topLeftCell="A27" activePane="bottomLeft" state="frozen"/>
      <selection/>
      <selection pane="bottomLeft" activeCell="G30" sqref="G30"/>
    </sheetView>
  </sheetViews>
  <sheetFormatPr defaultColWidth="9" defaultRowHeight="13.5"/>
  <cols>
    <col min="1" max="1" width="4.875" style="2" customWidth="1"/>
    <col min="2" max="2" width="34.875" style="2" customWidth="1"/>
    <col min="3" max="3" width="13.75" style="2" customWidth="1"/>
    <col min="4" max="4" width="11.625" style="2" customWidth="1"/>
    <col min="5" max="5" width="13.25" style="2" customWidth="1"/>
    <col min="6" max="6" width="12.375" style="2" customWidth="1"/>
    <col min="7" max="7" width="12" style="2" customWidth="1"/>
    <col min="8" max="8" width="12.5" style="2" customWidth="1"/>
    <col min="9" max="9" width="24.875" style="3" customWidth="1"/>
    <col min="10" max="11" width="9" style="2"/>
    <col min="12" max="12" width="13.875" style="2" customWidth="1"/>
    <col min="13" max="16384" width="9" style="2"/>
  </cols>
  <sheetData>
    <row r="1" ht="21.75" customHeight="1" spans="1:2">
      <c r="A1" s="4" t="s">
        <v>0</v>
      </c>
      <c r="B1" s="4"/>
    </row>
    <row r="2" ht="32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4.25" spans="1:9">
      <c r="A3" s="6"/>
      <c r="B3" s="6"/>
      <c r="C3" s="7"/>
      <c r="D3" s="7"/>
      <c r="E3" s="7"/>
      <c r="F3" s="7"/>
      <c r="G3" s="7"/>
      <c r="H3" s="8"/>
      <c r="I3" s="31" t="s">
        <v>2</v>
      </c>
    </row>
    <row r="4" ht="18.75" customHeight="1" spans="1:9">
      <c r="A4" s="9" t="s">
        <v>3</v>
      </c>
      <c r="B4" s="10"/>
      <c r="C4" s="9" t="s">
        <v>4</v>
      </c>
      <c r="D4" s="9" t="s">
        <v>5</v>
      </c>
      <c r="E4" s="9" t="s">
        <v>6</v>
      </c>
      <c r="F4" s="9"/>
      <c r="G4" s="9"/>
      <c r="H4" s="9"/>
      <c r="I4" s="9" t="s">
        <v>7</v>
      </c>
    </row>
    <row r="5" ht="21.75" customHeight="1" spans="1:9">
      <c r="A5" s="10"/>
      <c r="B5" s="10"/>
      <c r="C5" s="9"/>
      <c r="D5" s="9"/>
      <c r="E5" s="11" t="s">
        <v>8</v>
      </c>
      <c r="F5" s="12" t="s">
        <v>9</v>
      </c>
      <c r="G5" s="12"/>
      <c r="H5" s="13"/>
      <c r="I5" s="9"/>
    </row>
    <row r="6" ht="22.5" customHeight="1" spans="1:9">
      <c r="A6" s="10"/>
      <c r="B6" s="10"/>
      <c r="C6" s="9"/>
      <c r="D6" s="9"/>
      <c r="E6" s="14"/>
      <c r="F6" s="15" t="s">
        <v>10</v>
      </c>
      <c r="G6" s="10" t="s">
        <v>11</v>
      </c>
      <c r="H6" s="16" t="s">
        <v>12</v>
      </c>
      <c r="I6" s="9"/>
    </row>
    <row r="7" s="1" customFormat="1" ht="19.5" customHeight="1" spans="1:9">
      <c r="A7" s="17" t="s">
        <v>8</v>
      </c>
      <c r="B7" s="18"/>
      <c r="C7" s="15">
        <f>C8+C25+C39+C43</f>
        <v>80006.33</v>
      </c>
      <c r="D7" s="15">
        <f t="shared" ref="C7:H7" si="0">D8+D25+D39+D43</f>
        <v>0</v>
      </c>
      <c r="E7" s="15">
        <f t="shared" si="0"/>
        <v>67583.7</v>
      </c>
      <c r="F7" s="15">
        <f t="shared" si="0"/>
        <v>67583.7</v>
      </c>
      <c r="G7" s="15">
        <f t="shared" si="0"/>
        <v>57412</v>
      </c>
      <c r="H7" s="15">
        <f t="shared" si="0"/>
        <v>10171.7</v>
      </c>
      <c r="I7" s="32"/>
    </row>
    <row r="8" s="1" customFormat="1" ht="19.5" customHeight="1" spans="1:9">
      <c r="A8" s="15" t="s">
        <v>13</v>
      </c>
      <c r="B8" s="15" t="s">
        <v>14</v>
      </c>
      <c r="C8" s="15">
        <f>SUM(C9:C24)</f>
        <v>39488.63</v>
      </c>
      <c r="D8" s="15">
        <f t="shared" ref="C8:H8" si="1">SUM(D9:D24)</f>
        <v>0</v>
      </c>
      <c r="E8" s="15">
        <f t="shared" si="1"/>
        <v>28493.8</v>
      </c>
      <c r="F8" s="15">
        <f t="shared" si="1"/>
        <v>28493.8</v>
      </c>
      <c r="G8" s="15">
        <f t="shared" si="1"/>
        <v>23387</v>
      </c>
      <c r="H8" s="15">
        <f t="shared" si="1"/>
        <v>5106.8</v>
      </c>
      <c r="I8" s="32"/>
    </row>
    <row r="9" ht="42" customHeight="1" spans="1:9">
      <c r="A9" s="19">
        <v>1</v>
      </c>
      <c r="B9" s="20" t="s">
        <v>15</v>
      </c>
      <c r="C9" s="19">
        <v>17589</v>
      </c>
      <c r="D9" s="19"/>
      <c r="E9" s="19">
        <f>F9</f>
        <v>17589</v>
      </c>
      <c r="F9" s="21">
        <f>G9+H9</f>
        <v>17589</v>
      </c>
      <c r="G9" s="19">
        <v>17589</v>
      </c>
      <c r="H9" s="19"/>
      <c r="I9" s="33" t="s">
        <v>16</v>
      </c>
    </row>
    <row r="10" ht="30.75" customHeight="1" spans="1:9">
      <c r="A10" s="19">
        <v>2</v>
      </c>
      <c r="B10" s="20" t="s">
        <v>17</v>
      </c>
      <c r="C10" s="19">
        <v>3890.3</v>
      </c>
      <c r="D10" s="19"/>
      <c r="E10" s="19">
        <f t="shared" ref="E10:E24" si="2">F10</f>
        <v>0</v>
      </c>
      <c r="F10" s="21">
        <f t="shared" ref="F10:F26" si="3">G10+H10</f>
        <v>0</v>
      </c>
      <c r="G10" s="19"/>
      <c r="H10" s="19"/>
      <c r="I10" s="33" t="s">
        <v>18</v>
      </c>
    </row>
    <row r="11" ht="47" customHeight="1" spans="1:9">
      <c r="A11" s="19">
        <v>3</v>
      </c>
      <c r="B11" s="20" t="s">
        <v>19</v>
      </c>
      <c r="C11" s="21">
        <v>1089</v>
      </c>
      <c r="D11" s="21"/>
      <c r="E11" s="19">
        <f t="shared" si="2"/>
        <v>450</v>
      </c>
      <c r="F11" s="21">
        <f t="shared" si="3"/>
        <v>450</v>
      </c>
      <c r="G11" s="21">
        <v>450</v>
      </c>
      <c r="H11" s="21"/>
      <c r="I11" s="34" t="s">
        <v>20</v>
      </c>
    </row>
    <row r="12" ht="28.5" customHeight="1" spans="1:9">
      <c r="A12" s="19">
        <v>4</v>
      </c>
      <c r="B12" s="20" t="s">
        <v>21</v>
      </c>
      <c r="C12" s="19">
        <v>3785.53</v>
      </c>
      <c r="D12" s="19"/>
      <c r="E12" s="19">
        <f t="shared" si="2"/>
        <v>0</v>
      </c>
      <c r="F12" s="21">
        <f t="shared" si="3"/>
        <v>0</v>
      </c>
      <c r="G12" s="19"/>
      <c r="H12" s="19"/>
      <c r="I12" s="33" t="s">
        <v>22</v>
      </c>
    </row>
    <row r="13" ht="29.25" customHeight="1" spans="1:9">
      <c r="A13" s="19">
        <v>5</v>
      </c>
      <c r="B13" s="20" t="s">
        <v>23</v>
      </c>
      <c r="C13" s="21">
        <v>1137</v>
      </c>
      <c r="D13" s="19"/>
      <c r="E13" s="19">
        <f t="shared" si="2"/>
        <v>0</v>
      </c>
      <c r="F13" s="21">
        <f t="shared" si="3"/>
        <v>0</v>
      </c>
      <c r="G13" s="19"/>
      <c r="H13" s="19"/>
      <c r="I13" s="34" t="s">
        <v>24</v>
      </c>
    </row>
    <row r="14" s="2" customFormat="1" ht="50" customHeight="1" spans="1:9">
      <c r="A14" s="19">
        <v>6</v>
      </c>
      <c r="B14" s="20" t="s">
        <v>25</v>
      </c>
      <c r="C14" s="19">
        <v>2651</v>
      </c>
      <c r="D14" s="19"/>
      <c r="E14" s="22">
        <v>1348</v>
      </c>
      <c r="F14" s="23">
        <v>1348</v>
      </c>
      <c r="G14" s="22">
        <v>1348</v>
      </c>
      <c r="H14" s="19"/>
      <c r="I14" s="33" t="s">
        <v>26</v>
      </c>
    </row>
    <row r="15" ht="30.75" customHeight="1" spans="1:9">
      <c r="A15" s="19">
        <v>7</v>
      </c>
      <c r="B15" s="20" t="s">
        <v>27</v>
      </c>
      <c r="C15" s="21"/>
      <c r="D15" s="21"/>
      <c r="E15" s="19">
        <f t="shared" si="2"/>
        <v>0</v>
      </c>
      <c r="F15" s="21">
        <f t="shared" si="3"/>
        <v>0</v>
      </c>
      <c r="G15" s="19"/>
      <c r="H15" s="19"/>
      <c r="I15" s="33"/>
    </row>
    <row r="16" ht="19.5" customHeight="1" spans="1:9">
      <c r="A16" s="19">
        <v>8</v>
      </c>
      <c r="B16" s="20" t="s">
        <v>28</v>
      </c>
      <c r="C16" s="21"/>
      <c r="D16" s="21"/>
      <c r="E16" s="19">
        <f t="shared" si="2"/>
        <v>0</v>
      </c>
      <c r="F16" s="21">
        <f t="shared" si="3"/>
        <v>0</v>
      </c>
      <c r="G16" s="19"/>
      <c r="H16" s="19"/>
      <c r="I16" s="33"/>
    </row>
    <row r="17" ht="31.5" customHeight="1" spans="1:9">
      <c r="A17" s="19">
        <v>9</v>
      </c>
      <c r="B17" s="20" t="s">
        <v>29</v>
      </c>
      <c r="C17" s="21">
        <v>4990.8</v>
      </c>
      <c r="D17" s="21"/>
      <c r="E17" s="19">
        <f t="shared" si="2"/>
        <v>4990.8</v>
      </c>
      <c r="F17" s="21">
        <f t="shared" si="3"/>
        <v>4990.8</v>
      </c>
      <c r="G17" s="19"/>
      <c r="H17" s="19">
        <v>4990.8</v>
      </c>
      <c r="I17" s="34" t="s">
        <v>30</v>
      </c>
    </row>
    <row r="18" ht="21" customHeight="1" spans="1:9">
      <c r="A18" s="19">
        <v>10</v>
      </c>
      <c r="B18" s="20" t="s">
        <v>31</v>
      </c>
      <c r="C18" s="19"/>
      <c r="D18" s="19"/>
      <c r="E18" s="19">
        <f t="shared" si="2"/>
        <v>0</v>
      </c>
      <c r="F18" s="21">
        <f t="shared" si="3"/>
        <v>0</v>
      </c>
      <c r="G18" s="19"/>
      <c r="H18" s="19"/>
      <c r="I18" s="33"/>
    </row>
    <row r="19" ht="44.25" customHeight="1" spans="1:9">
      <c r="A19" s="19">
        <v>11</v>
      </c>
      <c r="B19" s="20" t="s">
        <v>32</v>
      </c>
      <c r="C19" s="24">
        <v>4000</v>
      </c>
      <c r="D19" s="21"/>
      <c r="E19" s="19">
        <f t="shared" si="2"/>
        <v>4000</v>
      </c>
      <c r="F19" s="21">
        <f t="shared" si="3"/>
        <v>4000</v>
      </c>
      <c r="G19" s="19">
        <v>4000</v>
      </c>
      <c r="H19" s="19"/>
      <c r="I19" s="33" t="s">
        <v>33</v>
      </c>
    </row>
    <row r="20" ht="23.25" customHeight="1" spans="1:9">
      <c r="A20" s="19">
        <v>12</v>
      </c>
      <c r="B20" s="20" t="s">
        <v>34</v>
      </c>
      <c r="C20" s="25"/>
      <c r="D20" s="25"/>
      <c r="E20" s="19">
        <f t="shared" si="2"/>
        <v>0</v>
      </c>
      <c r="F20" s="21">
        <f t="shared" si="3"/>
        <v>0</v>
      </c>
      <c r="G20" s="19"/>
      <c r="H20" s="19"/>
      <c r="I20" s="33"/>
    </row>
    <row r="21" ht="33" customHeight="1" spans="1:9">
      <c r="A21" s="19">
        <v>13</v>
      </c>
      <c r="B21" s="20" t="s">
        <v>35</v>
      </c>
      <c r="C21" s="21">
        <v>116</v>
      </c>
      <c r="D21" s="25"/>
      <c r="E21" s="19">
        <f t="shared" si="2"/>
        <v>116</v>
      </c>
      <c r="F21" s="21">
        <f t="shared" si="3"/>
        <v>116</v>
      </c>
      <c r="G21" s="19"/>
      <c r="H21" s="19">
        <v>116</v>
      </c>
      <c r="I21" s="33" t="s">
        <v>36</v>
      </c>
    </row>
    <row r="22" ht="30.75" customHeight="1" spans="1:9">
      <c r="A22" s="19">
        <v>14</v>
      </c>
      <c r="B22" s="20" t="s">
        <v>37</v>
      </c>
      <c r="C22" s="21">
        <v>240</v>
      </c>
      <c r="D22" s="25"/>
      <c r="E22" s="19">
        <f t="shared" si="2"/>
        <v>0</v>
      </c>
      <c r="F22" s="21">
        <f t="shared" si="3"/>
        <v>0</v>
      </c>
      <c r="G22" s="19"/>
      <c r="H22" s="19"/>
      <c r="I22" s="33" t="s">
        <v>38</v>
      </c>
    </row>
    <row r="23" ht="21.75" customHeight="1" spans="1:9">
      <c r="A23" s="19">
        <v>15</v>
      </c>
      <c r="B23" s="20" t="s">
        <v>39</v>
      </c>
      <c r="C23" s="25"/>
      <c r="D23" s="25"/>
      <c r="E23" s="19">
        <f t="shared" si="2"/>
        <v>0</v>
      </c>
      <c r="F23" s="21">
        <f t="shared" si="3"/>
        <v>0</v>
      </c>
      <c r="G23" s="19"/>
      <c r="H23" s="19"/>
      <c r="I23" s="33"/>
    </row>
    <row r="24" ht="57.75" customHeight="1" spans="1:9">
      <c r="A24" s="19">
        <v>16</v>
      </c>
      <c r="B24" s="20" t="s">
        <v>40</v>
      </c>
      <c r="C24" s="25"/>
      <c r="D24" s="25"/>
      <c r="E24" s="19">
        <f t="shared" si="2"/>
        <v>0</v>
      </c>
      <c r="F24" s="21">
        <f t="shared" si="3"/>
        <v>0</v>
      </c>
      <c r="G24" s="19"/>
      <c r="H24" s="19"/>
      <c r="I24" s="33"/>
    </row>
    <row r="25" s="1" customFormat="1" ht="21.75" customHeight="1" spans="1:9">
      <c r="A25" s="15" t="s">
        <v>41</v>
      </c>
      <c r="B25" s="15" t="s">
        <v>42</v>
      </c>
      <c r="C25" s="15">
        <f t="shared" ref="C25:H25" si="4">SUM(C26:C38)</f>
        <v>20965.7</v>
      </c>
      <c r="D25" s="15">
        <f t="shared" si="4"/>
        <v>0</v>
      </c>
      <c r="E25" s="15">
        <f t="shared" si="4"/>
        <v>20478.9</v>
      </c>
      <c r="F25" s="15">
        <f t="shared" si="3"/>
        <v>20478.9</v>
      </c>
      <c r="G25" s="15">
        <f t="shared" si="4"/>
        <v>15414</v>
      </c>
      <c r="H25" s="15">
        <f t="shared" si="4"/>
        <v>5064.9</v>
      </c>
      <c r="I25" s="32"/>
    </row>
    <row r="26" ht="42" customHeight="1" spans="1:10">
      <c r="A26" s="19">
        <v>1</v>
      </c>
      <c r="B26" s="20" t="s">
        <v>43</v>
      </c>
      <c r="C26" s="19">
        <v>12537</v>
      </c>
      <c r="D26" s="19"/>
      <c r="E26" s="19">
        <f>F26</f>
        <v>12537</v>
      </c>
      <c r="F26" s="21">
        <f t="shared" si="3"/>
        <v>12537</v>
      </c>
      <c r="G26" s="19">
        <v>12537</v>
      </c>
      <c r="H26" s="21"/>
      <c r="I26" s="34" t="s">
        <v>44</v>
      </c>
      <c r="J26" s="35"/>
    </row>
    <row r="27" ht="15" customHeight="1" spans="1:9">
      <c r="A27" s="19">
        <v>2</v>
      </c>
      <c r="B27" s="25" t="s">
        <v>17</v>
      </c>
      <c r="C27" s="19"/>
      <c r="D27" s="19"/>
      <c r="E27" s="19">
        <f t="shared" ref="E27:E38" si="5">F27</f>
        <v>0</v>
      </c>
      <c r="F27" s="21">
        <f t="shared" ref="F27:F47" si="6">G27+H27</f>
        <v>0</v>
      </c>
      <c r="G27" s="19"/>
      <c r="H27" s="21"/>
      <c r="I27" s="34"/>
    </row>
    <row r="28" ht="15" customHeight="1" spans="1:9">
      <c r="A28" s="19">
        <v>3</v>
      </c>
      <c r="B28" s="25" t="s">
        <v>45</v>
      </c>
      <c r="C28" s="19"/>
      <c r="D28" s="19"/>
      <c r="E28" s="19">
        <f t="shared" si="5"/>
        <v>0</v>
      </c>
      <c r="F28" s="21">
        <f t="shared" si="6"/>
        <v>0</v>
      </c>
      <c r="G28" s="19"/>
      <c r="H28" s="19"/>
      <c r="I28" s="33"/>
    </row>
    <row r="29" ht="15" customHeight="1" spans="1:9">
      <c r="A29" s="19">
        <v>4</v>
      </c>
      <c r="B29" s="26" t="s">
        <v>46</v>
      </c>
      <c r="C29" s="19"/>
      <c r="D29" s="19"/>
      <c r="E29" s="19">
        <f t="shared" si="5"/>
        <v>0</v>
      </c>
      <c r="F29" s="21">
        <f t="shared" si="6"/>
        <v>0</v>
      </c>
      <c r="G29" s="19"/>
      <c r="H29" s="19"/>
      <c r="I29" s="33"/>
    </row>
    <row r="30" ht="29.25" customHeight="1" spans="1:9">
      <c r="A30" s="19">
        <v>5</v>
      </c>
      <c r="B30" s="20" t="s">
        <v>47</v>
      </c>
      <c r="C30" s="19"/>
      <c r="D30" s="19"/>
      <c r="E30" s="19">
        <f t="shared" si="5"/>
        <v>0</v>
      </c>
      <c r="F30" s="21">
        <f t="shared" si="6"/>
        <v>0</v>
      </c>
      <c r="G30" s="19"/>
      <c r="H30" s="19"/>
      <c r="I30" s="33"/>
    </row>
    <row r="31" ht="19.5" customHeight="1" spans="1:9">
      <c r="A31" s="19">
        <v>6</v>
      </c>
      <c r="B31" s="26" t="s">
        <v>48</v>
      </c>
      <c r="C31" s="19"/>
      <c r="D31" s="19"/>
      <c r="E31" s="19">
        <f t="shared" si="5"/>
        <v>0</v>
      </c>
      <c r="F31" s="21">
        <f t="shared" si="6"/>
        <v>0</v>
      </c>
      <c r="G31" s="19"/>
      <c r="H31" s="19"/>
      <c r="I31" s="33"/>
    </row>
    <row r="32" s="2" customFormat="1" ht="28.5" customHeight="1" spans="1:9">
      <c r="A32" s="19">
        <v>7</v>
      </c>
      <c r="B32" s="26" t="s">
        <v>23</v>
      </c>
      <c r="C32" s="19">
        <v>453</v>
      </c>
      <c r="D32" s="19"/>
      <c r="E32" s="19">
        <f t="shared" si="5"/>
        <v>0</v>
      </c>
      <c r="F32" s="21">
        <f t="shared" si="6"/>
        <v>0</v>
      </c>
      <c r="G32" s="19"/>
      <c r="H32" s="19"/>
      <c r="I32" s="33" t="s">
        <v>49</v>
      </c>
    </row>
    <row r="33" s="2" customFormat="1" ht="32" customHeight="1" spans="1:9">
      <c r="A33" s="19">
        <v>8</v>
      </c>
      <c r="B33" s="25" t="s">
        <v>25</v>
      </c>
      <c r="C33" s="21">
        <v>753</v>
      </c>
      <c r="D33" s="21"/>
      <c r="E33" s="22">
        <v>753</v>
      </c>
      <c r="F33" s="23">
        <v>753</v>
      </c>
      <c r="G33" s="22">
        <v>753</v>
      </c>
      <c r="H33" s="19"/>
      <c r="I33" s="36" t="s">
        <v>50</v>
      </c>
    </row>
    <row r="34" ht="15.75" customHeight="1" spans="1:9">
      <c r="A34" s="19">
        <v>9</v>
      </c>
      <c r="B34" s="25" t="s">
        <v>28</v>
      </c>
      <c r="C34" s="19"/>
      <c r="D34" s="19"/>
      <c r="E34" s="19">
        <f t="shared" si="5"/>
        <v>0</v>
      </c>
      <c r="F34" s="21">
        <f t="shared" si="6"/>
        <v>0</v>
      </c>
      <c r="G34" s="19"/>
      <c r="H34" s="19"/>
      <c r="I34" s="33"/>
    </row>
    <row r="35" ht="32" customHeight="1" spans="1:9">
      <c r="A35" s="19">
        <v>10</v>
      </c>
      <c r="B35" s="27" t="s">
        <v>51</v>
      </c>
      <c r="C35" s="19">
        <v>5064.9</v>
      </c>
      <c r="D35" s="19"/>
      <c r="E35" s="19">
        <f t="shared" si="5"/>
        <v>5064.9</v>
      </c>
      <c r="F35" s="21">
        <f t="shared" si="6"/>
        <v>5064.9</v>
      </c>
      <c r="G35" s="19"/>
      <c r="H35" s="19">
        <v>5064.9</v>
      </c>
      <c r="I35" s="33" t="s">
        <v>52</v>
      </c>
    </row>
    <row r="36" ht="15.75" customHeight="1" spans="1:14">
      <c r="A36" s="19">
        <v>11</v>
      </c>
      <c r="B36" s="25" t="s">
        <v>31</v>
      </c>
      <c r="C36" s="19">
        <v>33.8</v>
      </c>
      <c r="D36" s="19"/>
      <c r="E36" s="19">
        <f t="shared" si="5"/>
        <v>0</v>
      </c>
      <c r="F36" s="21">
        <f t="shared" si="6"/>
        <v>0</v>
      </c>
      <c r="G36" s="19"/>
      <c r="H36" s="19"/>
      <c r="I36" s="33" t="s">
        <v>53</v>
      </c>
      <c r="K36" s="37"/>
      <c r="N36" s="38"/>
    </row>
    <row r="37" ht="15.75" customHeight="1" spans="1:9">
      <c r="A37" s="19">
        <v>12</v>
      </c>
      <c r="B37" s="26" t="s">
        <v>54</v>
      </c>
      <c r="C37" s="19"/>
      <c r="D37" s="19"/>
      <c r="E37" s="19">
        <f t="shared" si="5"/>
        <v>0</v>
      </c>
      <c r="F37" s="21">
        <f t="shared" si="6"/>
        <v>0</v>
      </c>
      <c r="G37" s="19"/>
      <c r="H37" s="19"/>
      <c r="I37" s="33"/>
    </row>
    <row r="38" ht="57" customHeight="1" spans="1:9">
      <c r="A38" s="19">
        <v>13</v>
      </c>
      <c r="B38" s="20" t="s">
        <v>55</v>
      </c>
      <c r="C38" s="19">
        <v>2124</v>
      </c>
      <c r="D38" s="19"/>
      <c r="E38" s="19">
        <f t="shared" si="5"/>
        <v>2124</v>
      </c>
      <c r="F38" s="21">
        <f t="shared" si="6"/>
        <v>2124</v>
      </c>
      <c r="G38" s="19">
        <v>2124</v>
      </c>
      <c r="H38" s="19"/>
      <c r="I38" s="33" t="s">
        <v>56</v>
      </c>
    </row>
    <row r="39" s="1" customFormat="1" ht="18" customHeight="1" spans="1:9">
      <c r="A39" s="15" t="s">
        <v>57</v>
      </c>
      <c r="B39" s="15" t="s">
        <v>58</v>
      </c>
      <c r="C39" s="15">
        <f>SUM(C40:C42)</f>
        <v>5152</v>
      </c>
      <c r="D39" s="15">
        <f>SUM(D40:D42)</f>
        <v>0</v>
      </c>
      <c r="E39" s="15">
        <f>SUM(E40:E42)</f>
        <v>5111</v>
      </c>
      <c r="F39" s="15">
        <f t="shared" si="6"/>
        <v>5111</v>
      </c>
      <c r="G39" s="15">
        <f>SUM(G40:G42)</f>
        <v>5111</v>
      </c>
      <c r="H39" s="15">
        <f>SUM(H40:H42)</f>
        <v>0</v>
      </c>
      <c r="I39" s="32"/>
    </row>
    <row r="40" s="1" customFormat="1" ht="30" customHeight="1" spans="1:9">
      <c r="A40" s="19">
        <v>1</v>
      </c>
      <c r="B40" s="20" t="s">
        <v>59</v>
      </c>
      <c r="C40" s="19">
        <v>5111</v>
      </c>
      <c r="D40" s="21"/>
      <c r="E40" s="21">
        <f>F40</f>
        <v>5111</v>
      </c>
      <c r="F40" s="21">
        <f t="shared" si="6"/>
        <v>5111</v>
      </c>
      <c r="G40" s="21">
        <v>5111</v>
      </c>
      <c r="H40" s="21"/>
      <c r="I40" s="34" t="s">
        <v>60</v>
      </c>
    </row>
    <row r="41" s="1" customFormat="1" ht="17.25" customHeight="1" spans="1:9">
      <c r="A41" s="19">
        <v>2</v>
      </c>
      <c r="B41" s="28" t="s">
        <v>61</v>
      </c>
      <c r="C41" s="21"/>
      <c r="D41" s="21"/>
      <c r="E41" s="21">
        <f>F41</f>
        <v>0</v>
      </c>
      <c r="F41" s="21">
        <f t="shared" si="6"/>
        <v>0</v>
      </c>
      <c r="G41" s="21"/>
      <c r="H41" s="21"/>
      <c r="I41" s="34"/>
    </row>
    <row r="42" s="1" customFormat="1" ht="17.25" customHeight="1" spans="1:9">
      <c r="A42" s="29">
        <v>3</v>
      </c>
      <c r="B42" s="25" t="s">
        <v>23</v>
      </c>
      <c r="C42" s="21">
        <v>41</v>
      </c>
      <c r="D42" s="21"/>
      <c r="E42" s="21">
        <f>F42</f>
        <v>0</v>
      </c>
      <c r="F42" s="21">
        <f t="shared" si="6"/>
        <v>0</v>
      </c>
      <c r="G42" s="21"/>
      <c r="H42" s="21"/>
      <c r="I42" s="34" t="s">
        <v>62</v>
      </c>
    </row>
    <row r="43" s="1" customFormat="1" ht="24" customHeight="1" spans="1:9">
      <c r="A43" s="15" t="s">
        <v>63</v>
      </c>
      <c r="B43" s="15" t="s">
        <v>64</v>
      </c>
      <c r="C43" s="15">
        <f>SUM(C44:C47)</f>
        <v>14400</v>
      </c>
      <c r="D43" s="15">
        <f>SUM(D44:D47)</f>
        <v>0</v>
      </c>
      <c r="E43" s="15">
        <f>SUM(E44:E47)</f>
        <v>13500</v>
      </c>
      <c r="F43" s="15">
        <f t="shared" si="6"/>
        <v>13500</v>
      </c>
      <c r="G43" s="15">
        <f>SUM(G44:G47)</f>
        <v>13500</v>
      </c>
      <c r="H43" s="15">
        <f>SUM(H44:H47)</f>
        <v>0</v>
      </c>
      <c r="I43" s="39"/>
    </row>
    <row r="44" s="1" customFormat="1" ht="33.75" customHeight="1" spans="1:9">
      <c r="A44" s="19">
        <v>1</v>
      </c>
      <c r="B44" s="20" t="s">
        <v>65</v>
      </c>
      <c r="C44" s="19">
        <v>13500</v>
      </c>
      <c r="D44" s="21"/>
      <c r="E44" s="21">
        <f>F44</f>
        <v>13500</v>
      </c>
      <c r="F44" s="21">
        <f t="shared" si="6"/>
        <v>13500</v>
      </c>
      <c r="G44" s="21">
        <v>13500</v>
      </c>
      <c r="H44" s="21"/>
      <c r="I44" s="34" t="s">
        <v>66</v>
      </c>
    </row>
    <row r="45" s="1" customFormat="1" ht="17.25" customHeight="1" spans="1:9">
      <c r="A45" s="29">
        <v>2</v>
      </c>
      <c r="B45" s="28" t="s">
        <v>67</v>
      </c>
      <c r="C45" s="21">
        <v>900</v>
      </c>
      <c r="D45" s="21"/>
      <c r="E45" s="21">
        <f>F45</f>
        <v>0</v>
      </c>
      <c r="F45" s="21">
        <f t="shared" si="6"/>
        <v>0</v>
      </c>
      <c r="G45" s="21"/>
      <c r="H45" s="21"/>
      <c r="I45" s="34" t="s">
        <v>68</v>
      </c>
    </row>
    <row r="46" s="1" customFormat="1" ht="17.25" customHeight="1" spans="1:9">
      <c r="A46" s="29">
        <v>3</v>
      </c>
      <c r="B46" s="28" t="s">
        <v>69</v>
      </c>
      <c r="C46" s="21"/>
      <c r="D46" s="21"/>
      <c r="E46" s="21">
        <f>F46</f>
        <v>0</v>
      </c>
      <c r="F46" s="21">
        <f t="shared" si="6"/>
        <v>0</v>
      </c>
      <c r="G46" s="21"/>
      <c r="H46" s="21"/>
      <c r="I46" s="34"/>
    </row>
    <row r="47" s="1" customFormat="1" ht="17.25" customHeight="1" spans="1:9">
      <c r="A47" s="19">
        <v>4</v>
      </c>
      <c r="B47" s="20" t="s">
        <v>70</v>
      </c>
      <c r="C47" s="19"/>
      <c r="D47" s="19"/>
      <c r="E47" s="21">
        <f>F47</f>
        <v>0</v>
      </c>
      <c r="F47" s="21">
        <f t="shared" si="6"/>
        <v>0</v>
      </c>
      <c r="G47" s="19"/>
      <c r="H47" s="19"/>
      <c r="I47" s="33"/>
    </row>
    <row r="48" spans="1:9">
      <c r="A48" s="30" t="s">
        <v>71</v>
      </c>
      <c r="B48" s="30"/>
      <c r="C48" s="30"/>
      <c r="D48" s="30"/>
      <c r="E48" s="30"/>
      <c r="F48" s="30"/>
      <c r="G48" s="30"/>
      <c r="H48" s="30"/>
      <c r="I48" s="30"/>
    </row>
  </sheetData>
  <mergeCells count="11">
    <mergeCell ref="A1:B1"/>
    <mergeCell ref="A2:I2"/>
    <mergeCell ref="E4:H4"/>
    <mergeCell ref="F5:H5"/>
    <mergeCell ref="A7:B7"/>
    <mergeCell ref="A48:I48"/>
    <mergeCell ref="C4:C6"/>
    <mergeCell ref="D4:D6"/>
    <mergeCell ref="E5:E6"/>
    <mergeCell ref="I4:I6"/>
    <mergeCell ref="A4:B6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 horizontalDpi="200" verticalDpi="3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</cp:lastModifiedBy>
  <dcterms:created xsi:type="dcterms:W3CDTF">2006-09-13T11:21:00Z</dcterms:created>
  <cp:lastPrinted>2021-09-01T01:09:00Z</cp:lastPrinted>
  <dcterms:modified xsi:type="dcterms:W3CDTF">2022-12-05T03:02:01Z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36B5219E11F44024BF8E4457FD6169F7</vt:lpwstr>
  </property>
  <property fmtid="{D5CDD505-2E9C-101B-9397-08002B2CF9AE}" pid="3" name="KSOProductBuildVer">
    <vt:lpwstr>2052-11.1.0.12763</vt:lpwstr>
  </property>
</Properties>
</file>