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<sst xmlns="http://schemas.openxmlformats.org/spreadsheetml/2006/main" count="67" uniqueCount="67">
  <si>
    <t>2023年推动农村电商提质增效加快电商
发展暨电商助推乡村振兴（农产品上行物流补贴）项目拟奖补情况统计表</t>
  </si>
  <si>
    <t>序
号</t>
  </si>
  <si>
    <t>申报单位</t>
  </si>
  <si>
    <t>审核确认收购农产品金额及网销额</t>
  </si>
  <si>
    <t>拟奖补金额
（万元）</t>
  </si>
  <si>
    <t>收购金额（元）</t>
  </si>
  <si>
    <t>网销额（元）</t>
  </si>
  <si>
    <t>金寨嘴香浓生态农业科技有限公司</t>
  </si>
  <si>
    <t>安徽我的小镇农业科技有限公司</t>
  </si>
  <si>
    <t>金寨巧农人农业发展有限公司</t>
  </si>
  <si>
    <t>安徽省千联桃农业开发有限公司</t>
  </si>
  <si>
    <t>安徽寿翁园生物科技有限公司</t>
  </si>
  <si>
    <t>金寨县涵柠茶庄</t>
  </si>
  <si>
    <t>安徽金寨黑毛猪食品开发有限公司</t>
  </si>
  <si>
    <t>金寨县益康食品有限公司</t>
  </si>
  <si>
    <t>金寨绿康特产推广有限公司</t>
  </si>
  <si>
    <t>金寨县辰信电子商务有限公司</t>
  </si>
  <si>
    <t>金寨县茗扬茶叶专营店</t>
  </si>
  <si>
    <t>金寨悦茗春茶叶有限公司</t>
  </si>
  <si>
    <t>安徽山美生物科技有限公司</t>
  </si>
  <si>
    <t>金寨县徽乡源电子商务有限公司</t>
  </si>
  <si>
    <t>金寨县露雨春茶叶有限责任公司</t>
  </si>
  <si>
    <t>金寨县玉中绿雪农特产品开发有限公司</t>
  </si>
  <si>
    <t>金寨县合一生态农业开发有限公司</t>
  </si>
  <si>
    <t>金寨县松叶茶叶有限公司</t>
  </si>
  <si>
    <t>安徽晨旭生态农业有限公司</t>
  </si>
  <si>
    <t xml:space="preserve">金寨县甜蜜乡间家庭农场 </t>
  </si>
  <si>
    <t>安徽龙洽生物科技有限公司</t>
  </si>
  <si>
    <t>安徽绿尔佳食品有限公司</t>
  </si>
  <si>
    <t>金寨县大蔡家庭农场</t>
  </si>
  <si>
    <t>金寨县寨之缘家庭农场</t>
  </si>
  <si>
    <t>金寨县汤家汇镇农友电子商务服务站</t>
  </si>
  <si>
    <t>金寨县一口香茶叶有限公司</t>
  </si>
  <si>
    <t>金寨县春哥土特产经营部</t>
  </si>
  <si>
    <t>金寨山道湾电子商务有限公司</t>
  </si>
  <si>
    <t>金寨县逸杰天麻种植家庭农场</t>
  </si>
  <si>
    <t>金寨县映山红农业发展有限公司</t>
  </si>
  <si>
    <t>安徽山吉农业发展有限公司</t>
  </si>
  <si>
    <t>金寨县桂三姐电子商务有限公司</t>
  </si>
  <si>
    <t>金寨狮岩茶业有限公司</t>
  </si>
  <si>
    <t>安徽金流竹艺有限公司</t>
  </si>
  <si>
    <t>金寨县茶老头电子商务有限公司</t>
  </si>
  <si>
    <t>金寨山姐妹生态农业开发有限公司</t>
  </si>
  <si>
    <t>金寨徽乡甜电子商务有限责任公司</t>
  </si>
  <si>
    <t>金寨县本生黑鸡养殖专业合作社</t>
  </si>
  <si>
    <t>金寨县玖零后电子商务服务站</t>
  </si>
  <si>
    <t>金寨县忆千味土特产经营部</t>
  </si>
  <si>
    <t>安徽省茗抱春茶叶有限公司</t>
  </si>
  <si>
    <t>安徽俊达食品有限公司</t>
  </si>
  <si>
    <t>金寨红绿蓝生态农产品有限公司</t>
  </si>
  <si>
    <t>安徽省云湶谷健康科技股份有限公司</t>
  </si>
  <si>
    <t>中国邮政集团有限公司安徽省金寨县分公司</t>
  </si>
  <si>
    <t>安徽小金桔电子商务有限公司</t>
  </si>
  <si>
    <t>安徽东旭大别山农业科技有限公司</t>
  </si>
  <si>
    <t>中莱科技（安徽）有限公司</t>
  </si>
  <si>
    <t xml:space="preserve">金寨金芝源生物工程有限公司
</t>
  </si>
  <si>
    <t>安徽夏源农业科技有限公司</t>
  </si>
  <si>
    <t>金寨县优鲜锋电子商务服务部</t>
  </si>
  <si>
    <t>金寨润元生物科技有限公司</t>
  </si>
  <si>
    <t>安徽省金寨县金龙玉珠茶业有限公司</t>
  </si>
  <si>
    <t>金寨县绿然茶叶有限公司</t>
  </si>
  <si>
    <t>安徽徽茶仓茶业有限公司</t>
  </si>
  <si>
    <t>金寨山里汉子农业开发有限公司</t>
  </si>
  <si>
    <t>安徽省铭鼎茶业有限公司</t>
  </si>
  <si>
    <t>金寨福民农业发展有限公司</t>
  </si>
  <si>
    <t>金寨县俏俏果电子商务有限公司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</si>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</sst>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C63" sqref="C63"/>
    </sheetView>
  </sheetViews>
  <sheetFormatPr defaultColWidth="9" defaultRowHeight="13.5" outlineLevelCol="4"/>
  <cols>
    <col min="1" max="1" width="3.375" customWidth="1"/>
    <col min="2" max="2" width="36.75" customWidth="1"/>
    <col min="3" max="3" width="20" customWidth="1"/>
    <col min="4" max="4" width="18.25" customWidth="1"/>
    <col min="5" max="5" width="13.75" customWidth="1"/>
  </cols>
  <sheetData>
    <row r="1" ht="75" customHeight="1" spans="1:5">
      <c r="A1" s="1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4" t="s">
        <v>3</v>
      </c>
      <c r="D2" s="4"/>
      <c r="E2" s="5" t="s">
        <v>4</v>
      </c>
    </row>
    <row r="3" ht="21" customHeight="1" spans="1:5">
      <c r="A3" s="3"/>
      <c r="B3" s="3"/>
      <c r="C3" s="3" t="s">
        <v>5</v>
      </c>
      <c r="D3" s="3" t="s">
        <v>6</v>
      </c>
      <c r="E3" s="6"/>
    </row>
    <row r="4" ht="27" customHeight="1" spans="1:5">
      <c r="A4" s="3">
        <v>1</v>
      </c>
      <c r="B4" s="7" t="s">
        <v>7</v>
      </c>
      <c r="C4" s="8">
        <v>538096</v>
      </c>
      <c r="D4" s="8">
        <f>31.06*10000</f>
        <v>310600</v>
      </c>
      <c r="E4" s="8">
        <v>0.93</v>
      </c>
    </row>
    <row r="5" ht="27" customHeight="1" spans="1:5">
      <c r="A5" s="3">
        <v>2</v>
      </c>
      <c r="B5" s="8" t="s">
        <v>8</v>
      </c>
      <c r="C5" s="8">
        <v>217000</v>
      </c>
      <c r="D5" s="8">
        <v>219500</v>
      </c>
      <c r="E5" s="8">
        <v>0.65</v>
      </c>
    </row>
    <row r="6" ht="27" customHeight="1" spans="1:5">
      <c r="A6" s="3">
        <v>3</v>
      </c>
      <c r="B6" s="8" t="s">
        <v>9</v>
      </c>
      <c r="C6" s="8">
        <v>1250976</v>
      </c>
      <c r="D6" s="8">
        <f>75.59*10000</f>
        <v>755900</v>
      </c>
      <c r="E6" s="8">
        <v>2.27</v>
      </c>
    </row>
    <row r="7" ht="27" customHeight="1" spans="1:5">
      <c r="A7" s="3">
        <v>4</v>
      </c>
      <c r="B7" s="8" t="s">
        <v>10</v>
      </c>
      <c r="C7" s="8">
        <v>739107</v>
      </c>
      <c r="D7" s="8">
        <v>1178600</v>
      </c>
      <c r="E7" s="8">
        <v>2.22</v>
      </c>
    </row>
    <row r="8" ht="27" customHeight="1" spans="1:5">
      <c r="A8" s="3">
        <v>5</v>
      </c>
      <c r="B8" s="8" t="s">
        <v>11</v>
      </c>
      <c r="C8" s="8">
        <v>906410</v>
      </c>
      <c r="D8" s="8">
        <v>668636</v>
      </c>
      <c r="E8" s="8">
        <v>2.01</v>
      </c>
    </row>
    <row r="9" ht="27" customHeight="1" spans="1:5">
      <c r="A9" s="3">
        <v>6</v>
      </c>
      <c r="B9" s="8" t="s">
        <v>12</v>
      </c>
      <c r="C9" s="8">
        <v>445494</v>
      </c>
      <c r="D9" s="8">
        <v>336459.29</v>
      </c>
      <c r="E9" s="8">
        <v>1.01</v>
      </c>
    </row>
    <row r="10" ht="27" customHeight="1" spans="1:5">
      <c r="A10" s="3">
        <v>7</v>
      </c>
      <c r="B10" s="8" t="s">
        <v>13</v>
      </c>
      <c r="C10" s="8">
        <v>1047996</v>
      </c>
      <c r="D10" s="8">
        <v>220750.29</v>
      </c>
      <c r="E10" s="8">
        <v>0.66</v>
      </c>
    </row>
    <row r="11" ht="27" customHeight="1" spans="1:5">
      <c r="A11" s="3">
        <v>8</v>
      </c>
      <c r="B11" s="8" t="s">
        <v>14</v>
      </c>
      <c r="C11" s="8">
        <v>164249</v>
      </c>
      <c r="D11" s="8">
        <v>943492.37</v>
      </c>
      <c r="E11" s="8">
        <v>0.49</v>
      </c>
    </row>
    <row r="12" ht="27" customHeight="1" spans="1:5">
      <c r="A12" s="3">
        <v>9</v>
      </c>
      <c r="B12" s="8" t="s">
        <v>15</v>
      </c>
      <c r="C12" s="8">
        <v>644091</v>
      </c>
      <c r="D12" s="8">
        <v>939892.85</v>
      </c>
      <c r="E12" s="8">
        <v>1.93</v>
      </c>
    </row>
    <row r="13" ht="27" customHeight="1" spans="1:5">
      <c r="A13" s="3">
        <v>10</v>
      </c>
      <c r="B13" s="8" t="s">
        <v>16</v>
      </c>
      <c r="C13" s="8">
        <v>1338599</v>
      </c>
      <c r="D13" s="8">
        <v>2158482.33</v>
      </c>
      <c r="E13" s="8">
        <v>4.02</v>
      </c>
    </row>
    <row r="14" ht="27" customHeight="1" spans="1:5">
      <c r="A14" s="3">
        <v>11</v>
      </c>
      <c r="B14" s="8" t="s">
        <v>17</v>
      </c>
      <c r="C14" s="8">
        <v>1102134</v>
      </c>
      <c r="D14" s="8">
        <v>885100</v>
      </c>
      <c r="E14" s="8">
        <v>2.66</v>
      </c>
    </row>
    <row r="15" ht="27" customHeight="1" spans="1:5">
      <c r="A15" s="3">
        <v>12</v>
      </c>
      <c r="B15" s="8" t="s">
        <v>18</v>
      </c>
      <c r="C15" s="8">
        <v>208780</v>
      </c>
      <c r="D15" s="8">
        <v>120338</v>
      </c>
      <c r="E15" s="8">
        <v>0.36</v>
      </c>
    </row>
    <row r="16" ht="27" customHeight="1" spans="1:5">
      <c r="A16" s="3">
        <v>13</v>
      </c>
      <c r="B16" s="7" t="s">
        <v>19</v>
      </c>
      <c r="C16" s="8">
        <v>255202.5</v>
      </c>
      <c r="D16" s="8">
        <v>268558.9</v>
      </c>
      <c r="E16" s="8">
        <v>0.77</v>
      </c>
    </row>
    <row r="17" ht="27" customHeight="1" spans="1:5">
      <c r="A17" s="3">
        <v>14</v>
      </c>
      <c r="B17" s="8" t="s">
        <v>20</v>
      </c>
      <c r="C17" s="8">
        <v>646990</v>
      </c>
      <c r="D17" s="8">
        <f>29.14*10000</f>
        <v>291400</v>
      </c>
      <c r="E17" s="8">
        <v>0.87</v>
      </c>
    </row>
    <row r="18" ht="27" customHeight="1" spans="1:5">
      <c r="A18" s="3">
        <v>15</v>
      </c>
      <c r="B18" s="7" t="s">
        <v>21</v>
      </c>
      <c r="C18" s="8">
        <v>2112854</v>
      </c>
      <c r="D18" s="8">
        <v>1505687</v>
      </c>
      <c r="E18" s="8">
        <v>4.52</v>
      </c>
    </row>
    <row r="19" ht="27" customHeight="1" spans="1:5">
      <c r="A19" s="3">
        <v>16</v>
      </c>
      <c r="B19" s="8" t="s">
        <v>22</v>
      </c>
      <c r="C19" s="8">
        <v>449967</v>
      </c>
      <c r="D19" s="8">
        <v>434800</v>
      </c>
      <c r="E19" s="8">
        <v>1.3</v>
      </c>
    </row>
    <row r="20" ht="27" customHeight="1" spans="1:5">
      <c r="A20" s="3">
        <v>17</v>
      </c>
      <c r="B20" s="8" t="s">
        <v>23</v>
      </c>
      <c r="C20" s="8">
        <v>1216814</v>
      </c>
      <c r="D20" s="8">
        <v>1466900</v>
      </c>
      <c r="E20" s="8">
        <v>3.65</v>
      </c>
    </row>
    <row r="21" ht="27" customHeight="1" spans="1:5">
      <c r="A21" s="3">
        <v>18</v>
      </c>
      <c r="B21" s="9" t="s">
        <v>24</v>
      </c>
      <c r="C21" s="8">
        <v>429575</v>
      </c>
      <c r="D21" s="8">
        <v>215631.7</v>
      </c>
      <c r="E21" s="8">
        <v>0.65</v>
      </c>
    </row>
    <row r="22" ht="27" customHeight="1" spans="1:5">
      <c r="A22" s="3">
        <v>19</v>
      </c>
      <c r="B22" s="8" t="s">
        <v>25</v>
      </c>
      <c r="C22" s="8">
        <f>92.99*10000</f>
        <v>929900</v>
      </c>
      <c r="D22" s="8">
        <f>82.3*10000</f>
        <v>823000</v>
      </c>
      <c r="E22" s="8">
        <v>2.47</v>
      </c>
    </row>
    <row r="23" ht="27" customHeight="1" spans="1:5">
      <c r="A23" s="3">
        <v>20</v>
      </c>
      <c r="B23" s="8" t="s">
        <v>26</v>
      </c>
      <c r="C23" s="8">
        <f>165.13*10000</f>
        <v>1651300</v>
      </c>
      <c r="D23" s="8">
        <v>1302700</v>
      </c>
      <c r="E23" s="8">
        <v>3.91</v>
      </c>
    </row>
    <row r="24" ht="27" customHeight="1" spans="1:5">
      <c r="A24" s="3">
        <v>21</v>
      </c>
      <c r="B24" s="8" t="s">
        <v>27</v>
      </c>
      <c r="C24" s="8">
        <v>341035</v>
      </c>
      <c r="D24" s="8">
        <v>683565</v>
      </c>
      <c r="E24" s="8">
        <v>1.02</v>
      </c>
    </row>
    <row r="25" ht="27" customHeight="1" spans="1:5">
      <c r="A25" s="3">
        <v>22</v>
      </c>
      <c r="B25" s="8" t="s">
        <v>28</v>
      </c>
      <c r="C25" s="8">
        <v>725433</v>
      </c>
      <c r="D25" s="8">
        <v>112200</v>
      </c>
      <c r="E25" s="8">
        <v>0.35</v>
      </c>
    </row>
    <row r="26" ht="27" customHeight="1" spans="1:5">
      <c r="A26" s="3">
        <v>23</v>
      </c>
      <c r="B26" s="7" t="s">
        <v>29</v>
      </c>
      <c r="C26" s="8">
        <v>683800</v>
      </c>
      <c r="D26" s="8">
        <f>54.34*10000</f>
        <v>543400</v>
      </c>
      <c r="E26" s="8">
        <v>1.63</v>
      </c>
    </row>
    <row r="27" ht="27" customHeight="1" spans="1:5">
      <c r="A27" s="3">
        <v>24</v>
      </c>
      <c r="B27" s="7" t="s">
        <v>30</v>
      </c>
      <c r="C27" s="8">
        <v>1788433</v>
      </c>
      <c r="D27" s="8">
        <v>2268800</v>
      </c>
      <c r="E27" s="8">
        <v>5.37</v>
      </c>
    </row>
    <row r="28" ht="27" customHeight="1" spans="1:5">
      <c r="A28" s="3">
        <v>25</v>
      </c>
      <c r="B28" s="9" t="s">
        <v>31</v>
      </c>
      <c r="C28" s="8">
        <v>155575.2</v>
      </c>
      <c r="D28" s="8">
        <v>249600</v>
      </c>
      <c r="E28" s="8">
        <v>0.47</v>
      </c>
    </row>
    <row r="29" ht="27" customHeight="1" spans="1:5">
      <c r="A29" s="3">
        <v>26</v>
      </c>
      <c r="B29" s="9" t="s">
        <v>32</v>
      </c>
      <c r="C29" s="8">
        <v>241899</v>
      </c>
      <c r="D29" s="8">
        <v>207300</v>
      </c>
      <c r="E29" s="8">
        <v>0.62</v>
      </c>
    </row>
    <row r="30" ht="27" customHeight="1" spans="1:5">
      <c r="A30" s="3">
        <v>27</v>
      </c>
      <c r="B30" s="7" t="s">
        <v>33</v>
      </c>
      <c r="C30" s="8">
        <v>268772</v>
      </c>
      <c r="D30" s="8">
        <v>392550.21</v>
      </c>
      <c r="E30" s="8">
        <v>0.81</v>
      </c>
    </row>
    <row r="31" ht="27" customHeight="1" spans="1:5">
      <c r="A31" s="3">
        <v>28</v>
      </c>
      <c r="B31" s="8" t="s">
        <v>34</v>
      </c>
      <c r="C31" s="8">
        <v>574758.43</v>
      </c>
      <c r="D31" s="8">
        <f>72.56*10000</f>
        <v>725600</v>
      </c>
      <c r="E31" s="8">
        <v>1.72</v>
      </c>
    </row>
    <row r="32" ht="27" customHeight="1" spans="1:5">
      <c r="A32" s="3">
        <v>29</v>
      </c>
      <c r="B32" s="9" t="s">
        <v>35</v>
      </c>
      <c r="C32" s="8">
        <v>839413</v>
      </c>
      <c r="D32" s="8">
        <v>883089</v>
      </c>
      <c r="E32" s="8">
        <v>2.52</v>
      </c>
    </row>
    <row r="33" ht="27" customHeight="1" spans="1:5">
      <c r="A33" s="3">
        <v>30</v>
      </c>
      <c r="B33" s="8" t="s">
        <v>36</v>
      </c>
      <c r="C33" s="8">
        <v>192334</v>
      </c>
      <c r="D33" s="8">
        <v>1702800</v>
      </c>
      <c r="E33" s="8">
        <v>0.58</v>
      </c>
    </row>
    <row r="34" ht="27" customHeight="1" spans="1:5">
      <c r="A34" s="3">
        <v>31</v>
      </c>
      <c r="B34" s="9" t="s">
        <v>37</v>
      </c>
      <c r="C34" s="8">
        <v>524900</v>
      </c>
      <c r="D34" s="8">
        <v>359900</v>
      </c>
      <c r="E34" s="8">
        <v>1.08</v>
      </c>
    </row>
    <row r="35" ht="27" customHeight="1" spans="1:5">
      <c r="A35" s="3">
        <v>32</v>
      </c>
      <c r="B35" s="8" t="s">
        <v>38</v>
      </c>
      <c r="C35" s="8">
        <v>106906</v>
      </c>
      <c r="D35" s="8">
        <v>156000</v>
      </c>
      <c r="E35" s="8">
        <v>0.33</v>
      </c>
    </row>
    <row r="36" ht="27" customHeight="1" spans="1:5">
      <c r="A36" s="3">
        <v>33</v>
      </c>
      <c r="B36" s="8" t="s">
        <v>39</v>
      </c>
      <c r="C36" s="8">
        <v>197100</v>
      </c>
      <c r="D36" s="8">
        <v>240200</v>
      </c>
      <c r="E36" s="8">
        <v>0.59</v>
      </c>
    </row>
    <row r="37" ht="27" customHeight="1" spans="1:5">
      <c r="A37" s="3">
        <v>34</v>
      </c>
      <c r="B37" s="8" t="s">
        <v>40</v>
      </c>
      <c r="C37" s="8">
        <v>101900</v>
      </c>
      <c r="D37" s="8">
        <v>507900</v>
      </c>
      <c r="E37" s="8">
        <v>0.32</v>
      </c>
    </row>
    <row r="38" ht="27" customHeight="1" spans="1:5">
      <c r="A38" s="3">
        <v>35</v>
      </c>
      <c r="B38" s="9" t="s">
        <v>41</v>
      </c>
      <c r="C38" s="8">
        <v>472500</v>
      </c>
      <c r="D38" s="8">
        <v>344900</v>
      </c>
      <c r="E38" s="8">
        <v>1.03</v>
      </c>
    </row>
    <row r="39" ht="27" customHeight="1" spans="1:5">
      <c r="A39" s="3">
        <v>36</v>
      </c>
      <c r="B39" s="9" t="s">
        <v>42</v>
      </c>
      <c r="C39" s="8">
        <v>125520</v>
      </c>
      <c r="D39" s="8">
        <v>108200</v>
      </c>
      <c r="E39" s="8">
        <v>0.33</v>
      </c>
    </row>
    <row r="40" ht="27" customHeight="1" spans="1:5">
      <c r="A40" s="3">
        <v>37</v>
      </c>
      <c r="B40" s="7" t="s">
        <v>43</v>
      </c>
      <c r="C40" s="8">
        <v>1399685</v>
      </c>
      <c r="D40" s="8">
        <v>4019800</v>
      </c>
      <c r="E40" s="10">
        <v>4.2</v>
      </c>
    </row>
    <row r="41" ht="27" customHeight="1" spans="1:5">
      <c r="A41" s="3">
        <v>38</v>
      </c>
      <c r="B41" s="7" t="s">
        <v>44</v>
      </c>
      <c r="C41" s="8">
        <v>853375</v>
      </c>
      <c r="D41" s="8">
        <v>10503500</v>
      </c>
      <c r="E41" s="8">
        <v>2.56</v>
      </c>
    </row>
    <row r="42" ht="27" customHeight="1" spans="1:5">
      <c r="A42" s="3">
        <v>39</v>
      </c>
      <c r="B42" s="7" t="s">
        <v>45</v>
      </c>
      <c r="C42" s="8">
        <v>261311</v>
      </c>
      <c r="D42" s="8">
        <v>340300</v>
      </c>
      <c r="E42" s="8">
        <v>0.78</v>
      </c>
    </row>
    <row r="43" ht="27" customHeight="1" spans="1:5">
      <c r="A43" s="3">
        <v>40</v>
      </c>
      <c r="B43" s="7" t="s">
        <v>46</v>
      </c>
      <c r="C43" s="8">
        <v>347832.7</v>
      </c>
      <c r="D43" s="8">
        <v>191652.98</v>
      </c>
      <c r="E43" s="8">
        <v>0.57</v>
      </c>
    </row>
    <row r="44" ht="27" customHeight="1" spans="1:5">
      <c r="A44" s="3">
        <v>41</v>
      </c>
      <c r="B44" s="7" t="s">
        <v>47</v>
      </c>
      <c r="C44" s="8">
        <v>266340</v>
      </c>
      <c r="D44" s="8">
        <v>11940000</v>
      </c>
      <c r="E44" s="8">
        <v>0.8</v>
      </c>
    </row>
    <row r="45" ht="27" customHeight="1" spans="1:5">
      <c r="A45" s="3">
        <v>42</v>
      </c>
      <c r="B45" s="7" t="s">
        <v>48</v>
      </c>
      <c r="C45" s="8">
        <v>1260000</v>
      </c>
      <c r="D45" s="8">
        <v>4174600</v>
      </c>
      <c r="E45" s="8">
        <v>3.78</v>
      </c>
    </row>
    <row r="46" ht="27" customHeight="1" spans="1:5">
      <c r="A46" s="3">
        <v>43</v>
      </c>
      <c r="B46" s="9" t="s">
        <v>49</v>
      </c>
      <c r="C46" s="8">
        <v>386200</v>
      </c>
      <c r="D46" s="8">
        <v>2842200</v>
      </c>
      <c r="E46" s="8">
        <v>1.16</v>
      </c>
    </row>
    <row r="47" ht="27" customHeight="1" spans="1:5">
      <c r="A47" s="3">
        <v>44</v>
      </c>
      <c r="B47" s="9" t="s">
        <v>50</v>
      </c>
      <c r="C47" s="8">
        <v>3102600</v>
      </c>
      <c r="D47" s="8">
        <v>495500</v>
      </c>
      <c r="E47" s="8">
        <v>1.44</v>
      </c>
    </row>
    <row r="48" ht="27" customHeight="1" spans="1:5">
      <c r="A48" s="3">
        <v>45</v>
      </c>
      <c r="B48" s="9" t="s">
        <v>51</v>
      </c>
      <c r="C48" s="8">
        <v>2258393.91</v>
      </c>
      <c r="D48" s="8">
        <v>4308000</v>
      </c>
      <c r="E48" s="8">
        <v>6</v>
      </c>
    </row>
    <row r="49" ht="27" customHeight="1" spans="1:5">
      <c r="A49" s="3">
        <v>46</v>
      </c>
      <c r="B49" s="8" t="s">
        <v>52</v>
      </c>
      <c r="C49" s="8">
        <v>5990200</v>
      </c>
      <c r="D49" s="8">
        <v>6079601.03</v>
      </c>
      <c r="E49" s="8">
        <v>14</v>
      </c>
    </row>
    <row r="50" ht="27" customHeight="1" spans="1:5">
      <c r="A50" s="3">
        <v>47</v>
      </c>
      <c r="B50" s="9" t="s">
        <v>53</v>
      </c>
      <c r="C50" s="8">
        <v>589322.5</v>
      </c>
      <c r="D50" s="8">
        <v>45437000</v>
      </c>
      <c r="E50" s="8">
        <v>1.77</v>
      </c>
    </row>
    <row r="51" ht="27" customHeight="1" spans="1:5">
      <c r="A51" s="3">
        <v>48</v>
      </c>
      <c r="B51" s="8" t="s">
        <v>54</v>
      </c>
      <c r="C51" s="8">
        <f>24.88*10000</f>
        <v>248800</v>
      </c>
      <c r="D51" s="8">
        <f>22.15*10000</f>
        <v>221500</v>
      </c>
      <c r="E51" s="8">
        <v>0.66</v>
      </c>
    </row>
    <row r="52" ht="27" customHeight="1" spans="1:5">
      <c r="A52" s="3">
        <v>49</v>
      </c>
      <c r="B52" s="7" t="s">
        <v>55</v>
      </c>
      <c r="C52" s="8">
        <v>1210000</v>
      </c>
      <c r="D52" s="8">
        <f>47.56*10000</f>
        <v>475600</v>
      </c>
      <c r="E52" s="8">
        <v>1.43</v>
      </c>
    </row>
    <row r="53" ht="27" customHeight="1" spans="1:5">
      <c r="A53" s="3">
        <v>50</v>
      </c>
      <c r="B53" s="9" t="s">
        <v>56</v>
      </c>
      <c r="C53" s="8">
        <v>118700</v>
      </c>
      <c r="D53" s="8">
        <v>434800</v>
      </c>
      <c r="E53" s="8">
        <v>0.36</v>
      </c>
    </row>
    <row r="54" ht="27" customHeight="1" spans="1:5">
      <c r="A54" s="3">
        <v>51</v>
      </c>
      <c r="B54" s="8" t="s">
        <v>57</v>
      </c>
      <c r="C54" s="8">
        <v>2350000</v>
      </c>
      <c r="D54" s="8">
        <v>5899000</v>
      </c>
      <c r="E54" s="8">
        <v>6</v>
      </c>
    </row>
    <row r="55" ht="27" customHeight="1" spans="1:5">
      <c r="A55" s="3">
        <v>52</v>
      </c>
      <c r="B55" s="8" t="s">
        <v>58</v>
      </c>
      <c r="C55" s="8">
        <v>289612.6</v>
      </c>
      <c r="D55" s="8">
        <v>414132.67</v>
      </c>
      <c r="E55" s="8">
        <v>0.87</v>
      </c>
    </row>
    <row r="56" ht="27" customHeight="1" spans="1:5">
      <c r="A56" s="3">
        <v>53</v>
      </c>
      <c r="B56" s="8" t="s">
        <v>59</v>
      </c>
      <c r="C56" s="8">
        <v>2088644</v>
      </c>
      <c r="D56" s="8">
        <v>612960.9</v>
      </c>
      <c r="E56" s="8">
        <v>1.84</v>
      </c>
    </row>
    <row r="57" ht="27" customHeight="1" spans="1:5">
      <c r="A57" s="3">
        <v>54</v>
      </c>
      <c r="B57" s="9" t="s">
        <v>60</v>
      </c>
      <c r="C57" s="8">
        <v>7767600</v>
      </c>
      <c r="D57" s="8">
        <v>8207632.98</v>
      </c>
      <c r="E57" s="8">
        <v>14</v>
      </c>
    </row>
    <row r="58" ht="27" customHeight="1" spans="1:5">
      <c r="A58" s="3">
        <v>55</v>
      </c>
      <c r="B58" s="8" t="s">
        <v>61</v>
      </c>
      <c r="C58" s="8">
        <v>256000</v>
      </c>
      <c r="D58" s="8">
        <v>284095.54</v>
      </c>
      <c r="E58" s="8">
        <v>0.77</v>
      </c>
    </row>
    <row r="59" ht="27" customHeight="1" spans="1:5">
      <c r="A59" s="3">
        <v>56</v>
      </c>
      <c r="B59" s="8" t="s">
        <v>62</v>
      </c>
      <c r="C59" s="8">
        <v>2348000</v>
      </c>
      <c r="D59" s="8">
        <v>3050700</v>
      </c>
      <c r="E59" s="8">
        <v>6</v>
      </c>
    </row>
    <row r="60" ht="27" customHeight="1" spans="1:5">
      <c r="A60" s="3">
        <v>57</v>
      </c>
      <c r="B60" s="8" t="s">
        <v>63</v>
      </c>
      <c r="C60" s="8">
        <v>1100000</v>
      </c>
      <c r="D60" s="8">
        <v>109080.99</v>
      </c>
      <c r="E60" s="8">
        <v>0.34</v>
      </c>
    </row>
    <row r="61" ht="27" customHeight="1" spans="1:5">
      <c r="A61" s="3">
        <v>58</v>
      </c>
      <c r="B61" s="8" t="s">
        <v>64</v>
      </c>
      <c r="C61" s="8">
        <v>334254</v>
      </c>
      <c r="D61" s="8">
        <v>183616</v>
      </c>
      <c r="E61" s="8">
        <v>0.55</v>
      </c>
    </row>
    <row r="62" ht="27" customHeight="1" spans="1:5">
      <c r="A62" s="3">
        <v>59</v>
      </c>
      <c r="B62" s="8" t="s">
        <v>65</v>
      </c>
      <c r="C62" s="8">
        <v>7767700</v>
      </c>
      <c r="D62" s="8">
        <v>7319434.51</v>
      </c>
      <c r="E62" s="8">
        <v>14</v>
      </c>
    </row>
    <row r="63" ht="27" customHeight="1" spans="1:5">
      <c r="A63" s="11" t="s">
        <v>66</v>
      </c>
      <c r="B63" s="11"/>
      <c r="C63" s="11">
        <f>SUM(C29:C62)</f>
        <v>46240573.14</v>
      </c>
      <c r="D63" s="11">
        <f>SUM(D4:D62)</f>
        <v>142077140.54</v>
      </c>
      <c r="E63" s="11">
        <f>SUM(E4:E62)</f>
        <v>140</v>
      </c>
    </row>
  </sheetData>
  <mergeCells count="6">
    <mergeCell ref="A1:E1"/>
    <mergeCell ref="C2:D2"/>
    <mergeCell ref="A63:B63"/>
    <mergeCell ref="A2:A3"/>
    <mergeCell ref="B2:B3"/>
    <mergeCell ref="E2:E3"/>
  </mergeCells>
  <conditionalFormatting sqref="B2">
    <cfRule type="duplicateValues" dxfId="0" priority="2"/>
  </conditionalFormatting>
  <conditionalFormatting sqref="B5:B62">
    <cfRule type="duplicateValues" dxfId="0" priority="1"/>
  </conditionalFormatting>
  <pageMargins left="0.393055555555556" right="0.314583333333333" top="0.393055555555556" bottom="0.314583333333333" header="0.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Kelly Xia</cp:lastModifiedBy>
  <dcterms:created xsi:type="dcterms:W3CDTF">2023-09-20T08:52:00Z</dcterms:created>
  <dcterms:modified xsi:type="dcterms:W3CDTF">2023-09-20T09:48:30Z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79635AC89EC849BA8C4C94C94781F411_11</vt:lpwstr>
  </property>
  <property fmtid="{D5CDD505-2E9C-101B-9397-08002B2CF9AE}" pid="3" name="KSOProductBuildVer">
    <vt:lpwstr>2052-12.1.0.15374</vt:lpwstr>
  </property>
</Properties>
</file>