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 " sheetId="5" r:id="rId1"/>
  </sheets>
  <definedNames>
    <definedName name="_xlnm.Print_Titles" localSheetId="0">'Sheet1 '!$2:$6</definedName>
    <definedName name="_xlnm._FilterDatabase" localSheetId="0" hidden="1">'Sheet1 '!$A$8:$N$48</definedName>
    <definedName name="_xlnm.Print_Area" localSheetId="0">'Sheet1 '!$A$1:$I$48</definedName>
  </definedNames>
  <calcPr calcId="144525"/>
</workbook>
</file>

<file path=xl/sharedStrings.xml><?xml version="1.0" encoding="utf-8"?>
<sst xmlns="http://schemas.openxmlformats.org/spreadsheetml/2006/main" count="80" uniqueCount="74">
  <si>
    <t>附件1:</t>
  </si>
  <si>
    <t>金寨县2023年统筹整合使用财政涉农资金整合清单</t>
  </si>
  <si>
    <t>单位：万元</t>
  </si>
  <si>
    <t xml:space="preserve">财政资金名称
</t>
  </si>
  <si>
    <t>纳入整合范围的资金规模</t>
  </si>
  <si>
    <t>已下达资
金规模</t>
  </si>
  <si>
    <t>计划整合资金规模</t>
  </si>
  <si>
    <t>备注</t>
  </si>
  <si>
    <t>总计</t>
  </si>
  <si>
    <t>其中：实质整合规模</t>
  </si>
  <si>
    <t>小计</t>
  </si>
  <si>
    <t>大类间打通</t>
  </si>
  <si>
    <t>跨类别使用</t>
  </si>
  <si>
    <t>一</t>
  </si>
  <si>
    <t>中央财政资金合计</t>
  </si>
  <si>
    <t>中央财政衔接推进乡村振兴补助资金</t>
  </si>
  <si>
    <t>皖财农〔2022〕1232号
皖财农〔2023〕438号</t>
  </si>
  <si>
    <t>水利发展资金</t>
  </si>
  <si>
    <t>皖财农〔2022〕1249号
皖财农〔2023〕435号</t>
  </si>
  <si>
    <t>粮油生产保障资金（支持粮油等重点作物绿色高产高效部分）</t>
  </si>
  <si>
    <t>农业产业发展资金（支持畜牧业发展部分）</t>
  </si>
  <si>
    <t>农业经营主体能力提升资金（支持高素质农民培育、基层农技推广体系改革与建设部分）</t>
  </si>
  <si>
    <t>皖财农〔2023〕512号</t>
  </si>
  <si>
    <t>林业草原改革发展资金（不含退耕还林还草、非国有林生态保护补偿、林长制督查考核奖励和相关试点资金）</t>
  </si>
  <si>
    <t>皖财资环〔2022〕1255号</t>
  </si>
  <si>
    <t>耕地建设与利用资金（支持高标准农田建设、耕地质量提升部分）</t>
  </si>
  <si>
    <t>皖财农〔2022〕1283号
皖财农〔2023〕513号</t>
  </si>
  <si>
    <t>农村综合改革转移支付</t>
  </si>
  <si>
    <t>皖财乡〔2022〕1203号
皖财乡〔2023〕767号
皖财农〔2022〕1308号
皖财农〔2023〕734号</t>
  </si>
  <si>
    <t>林业草原生态保护恢复资金（支持其他自然保护地、国家重点野生动植物等保护部分）</t>
  </si>
  <si>
    <t>皖财资环〔2022〕1256号</t>
  </si>
  <si>
    <t>农村环境整治资金</t>
  </si>
  <si>
    <t>车辆购置税收入补助地方用于一般公路建设项目资金（支持农村公路部分）</t>
  </si>
  <si>
    <t>皖财建〔2022〕1383号
皖财建〔2023〕591号</t>
  </si>
  <si>
    <t>农村危房改造补助资金</t>
  </si>
  <si>
    <t>皖财建〔2022〕1385号
皖财建〔2023〕855号</t>
  </si>
  <si>
    <t>中央专项彩票公益金支持欠发达革命老区乡村振兴资金</t>
  </si>
  <si>
    <t>皖财农〔2023〕659号</t>
  </si>
  <si>
    <t>常规产粮大县奖励资金</t>
  </si>
  <si>
    <t>生猪（牛羊）调出大县奖励资金（省级统筹部分）</t>
  </si>
  <si>
    <t>皖财建﹝2022﹞1180号</t>
  </si>
  <si>
    <t>农业生态资源保护资金（支持农作物秸秆综合利用、渔业资源保护部分）</t>
  </si>
  <si>
    <t>皖财农〔2023〕519号</t>
  </si>
  <si>
    <t>旅游发展基金</t>
  </si>
  <si>
    <t>中央预算内投资用于“三农”建设部分（不包括国家水网骨干工程、水安全保障工程、气象基础设施、农村电网巩固提升工程、生态保护和修复方面的支出）</t>
  </si>
  <si>
    <t>二</t>
  </si>
  <si>
    <t>省级财政资金合计</t>
  </si>
  <si>
    <t>省财政衔接推进乡村振兴补助资金（原省财政专项扶贫资金）</t>
  </si>
  <si>
    <t>皖财农〔2022〕1309号
皖财农〔2023〕813号</t>
  </si>
  <si>
    <t>农业产业发展资金</t>
  </si>
  <si>
    <t>皖财农〔2023〕728号</t>
  </si>
  <si>
    <t>农业改革发展资金</t>
  </si>
  <si>
    <t>林业资源管理与生态保护修复资金（不含相关试点资金）</t>
  </si>
  <si>
    <t>现代林业发展资金</t>
  </si>
  <si>
    <t>农田建设补助资金</t>
  </si>
  <si>
    <t>皖财农〔2023〕148号</t>
  </si>
  <si>
    <t>皖财乡〔2023〕152号</t>
  </si>
  <si>
    <t>“四好农村路”补助资金</t>
  </si>
  <si>
    <t>皖财建〔2023〕145号</t>
  </si>
  <si>
    <t>皖财建〔2023〕73号</t>
  </si>
  <si>
    <t>环境保护及生态治理奖补资金</t>
  </si>
  <si>
    <t>省级预算内投资用于“三农”建设部分（不包括国家水网骨干工程、 水安全保障工程、 气象基础设施、 农村电网巩固提升工程、 生态保护和修复方面的支出）</t>
  </si>
  <si>
    <t>三</t>
  </si>
  <si>
    <t>市级财政资金合计</t>
  </si>
  <si>
    <t>其中：财政衔接推进乡村振兴补助资金（原市财政专项扶贫资金）</t>
  </si>
  <si>
    <t>财农〔2022〕512号
财农〔2023〕74号</t>
  </si>
  <si>
    <t>财农〔2022〕511号</t>
  </si>
  <si>
    <t>四</t>
  </si>
  <si>
    <t>县级财政资金合计</t>
  </si>
  <si>
    <t>其中：县财政衔接推进乡村振兴补助资金（原县财政专项扶贫资金）</t>
  </si>
  <si>
    <t>2023年预算编制方案</t>
  </si>
  <si>
    <t>农田建设县级配套</t>
  </si>
  <si>
    <t>庐江帮扶资金</t>
  </si>
  <si>
    <t>备注：中央和省级资金名称依据有关规定填写，市级和县级资金根据实际整合来源填写。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</si>
</sst>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b/>
      <sz val="11"/>
      <name val="等线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8"/>
      <name val="方正小标宋简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黑体"/>
      <charset val="134"/>
    </font>
    <font>
      <sz val="10"/>
      <name val="宋体"/>
      <charset val="134"/>
    </font>
    <font>
      <sz val="10"/>
      <name val="等线"/>
      <charset val="134"/>
    </font>
    <font>
      <b/>
      <sz val="10"/>
      <name val="等线"/>
      <charset val="134"/>
    </font>
    <font>
      <sz val="8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3" applyNumberFormat="0" applyAlignment="0" applyProtection="0">
      <alignment vertical="center"/>
    </xf>
    <xf numFmtId="0" fontId="21" fillId="4" borderId="14" applyNumberFormat="0" applyAlignment="0" applyProtection="0">
      <alignment vertical="center"/>
    </xf>
    <xf numFmtId="0" fontId="22" fillId="4" borderId="13" applyNumberFormat="0" applyAlignment="0" applyProtection="0">
      <alignment vertical="center"/>
    </xf>
    <xf numFmtId="0" fontId="23" fillId="5" borderId="15" applyNumberFormat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/>
    <xf numFmtId="0" fontId="5" fillId="0" borderId="1" xfId="0" applyFont="1" applyFill="1" applyBorder="1" applyAlignment="1"/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left" vertical="center"/>
    </xf>
    <xf numFmtId="176" fontId="9" fillId="0" borderId="2" xfId="0" applyNumberFormat="1" applyFont="1" applyFill="1" applyBorder="1" applyAlignment="1">
      <alignment horizontal="left" vertical="center" wrapText="1"/>
    </xf>
    <xf numFmtId="176" fontId="9" fillId="0" borderId="7" xfId="0" applyNumberFormat="1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vertical="center" wrapText="1"/>
    </xf>
    <xf numFmtId="0" fontId="2" fillId="0" borderId="0" xfId="0" applyFont="1" applyFill="1" applyBorder="1" applyAlignment="1"/>
    <xf numFmtId="0" fontId="11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8"/>
  <sheetViews>
    <sheetView showZeros="0" tabSelected="1" workbookViewId="0">
      <pane ySplit="8" topLeftCell="A9" activePane="bottomLeft" state="frozen"/>
      <selection/>
      <selection pane="bottomLeft" activeCell="I15" sqref="I15"/>
    </sheetView>
  </sheetViews>
  <sheetFormatPr defaultColWidth="9" defaultRowHeight="13.5"/>
  <cols>
    <col min="1" max="1" width="4.875" style="2" customWidth="1"/>
    <col min="2" max="2" width="26.5" style="2" customWidth="1"/>
    <col min="3" max="3" width="13.75" style="2" customWidth="1"/>
    <col min="4" max="4" width="11.625" style="2" customWidth="1"/>
    <col min="5" max="5" width="13.25" style="2" customWidth="1"/>
    <col min="6" max="6" width="12.375" style="2" customWidth="1"/>
    <col min="7" max="7" width="12" style="2" customWidth="1"/>
    <col min="8" max="8" width="12.5" style="2" customWidth="1"/>
    <col min="9" max="9" width="20.75" style="3" customWidth="1"/>
    <col min="10" max="10" width="9" style="4"/>
    <col min="11" max="11" width="9" style="2"/>
    <col min="12" max="12" width="13.875" style="2" customWidth="1"/>
    <col min="13" max="16384" width="9" style="2"/>
  </cols>
  <sheetData>
    <row r="1" ht="21.75" customHeight="1" spans="1:2">
      <c r="A1" s="5" t="s">
        <v>0</v>
      </c>
      <c r="B1" s="5"/>
    </row>
    <row r="2" ht="32.25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ht="14.25" spans="1:9">
      <c r="A3" s="7"/>
      <c r="B3" s="7"/>
      <c r="C3" s="8"/>
      <c r="D3" s="8"/>
      <c r="E3" s="8"/>
      <c r="F3" s="8"/>
      <c r="G3" s="8"/>
      <c r="H3" s="9"/>
      <c r="I3" s="29" t="s">
        <v>2</v>
      </c>
    </row>
    <row r="4" ht="18.75" customHeight="1" spans="1:9">
      <c r="A4" s="10" t="s">
        <v>3</v>
      </c>
      <c r="B4" s="11"/>
      <c r="C4" s="10" t="s">
        <v>4</v>
      </c>
      <c r="D4" s="10" t="s">
        <v>5</v>
      </c>
      <c r="E4" s="10" t="s">
        <v>6</v>
      </c>
      <c r="F4" s="10"/>
      <c r="G4" s="10"/>
      <c r="H4" s="10"/>
      <c r="I4" s="10" t="s">
        <v>7</v>
      </c>
    </row>
    <row r="5" ht="21.75" customHeight="1" spans="1:9">
      <c r="A5" s="11"/>
      <c r="B5" s="11"/>
      <c r="C5" s="10"/>
      <c r="D5" s="10"/>
      <c r="E5" s="12" t="s">
        <v>8</v>
      </c>
      <c r="F5" s="13" t="s">
        <v>9</v>
      </c>
      <c r="G5" s="13"/>
      <c r="H5" s="14"/>
      <c r="I5" s="10"/>
    </row>
    <row r="6" ht="22.5" customHeight="1" spans="1:9">
      <c r="A6" s="11"/>
      <c r="B6" s="11"/>
      <c r="C6" s="10"/>
      <c r="D6" s="10"/>
      <c r="E6" s="15"/>
      <c r="F6" s="16" t="s">
        <v>10</v>
      </c>
      <c r="G6" s="11" t="s">
        <v>11</v>
      </c>
      <c r="H6" s="17" t="s">
        <v>12</v>
      </c>
      <c r="I6" s="10"/>
    </row>
    <row r="7" s="1" customFormat="1" ht="19.5" customHeight="1" spans="1:10">
      <c r="A7" s="18" t="s">
        <v>8</v>
      </c>
      <c r="B7" s="19"/>
      <c r="C7" s="16">
        <f t="shared" ref="C7:H7" si="0">C8+C27+C41+C44</f>
        <v>76770.59</v>
      </c>
      <c r="D7" s="16">
        <f t="shared" si="0"/>
        <v>0</v>
      </c>
      <c r="E7" s="16">
        <f t="shared" si="0"/>
        <v>60168.05</v>
      </c>
      <c r="F7" s="16">
        <f t="shared" si="0"/>
        <v>60168.05</v>
      </c>
      <c r="G7" s="16">
        <f t="shared" si="0"/>
        <v>51360.7</v>
      </c>
      <c r="H7" s="16">
        <f t="shared" si="0"/>
        <v>8807.35</v>
      </c>
      <c r="I7" s="30"/>
      <c r="J7" s="31"/>
    </row>
    <row r="8" s="1" customFormat="1" ht="19.5" customHeight="1" spans="1:10">
      <c r="A8" s="16" t="s">
        <v>13</v>
      </c>
      <c r="B8" s="16" t="s">
        <v>14</v>
      </c>
      <c r="C8" s="16">
        <f t="shared" ref="C8:H8" si="1">SUM(C9:C26)</f>
        <v>39624.24</v>
      </c>
      <c r="D8" s="16">
        <f t="shared" si="1"/>
        <v>0</v>
      </c>
      <c r="E8" s="16">
        <f t="shared" si="1"/>
        <v>23292.3</v>
      </c>
      <c r="F8" s="16">
        <f t="shared" si="1"/>
        <v>23292.3</v>
      </c>
      <c r="G8" s="16">
        <f t="shared" si="1"/>
        <v>19447.7</v>
      </c>
      <c r="H8" s="16">
        <f t="shared" si="1"/>
        <v>3844.6</v>
      </c>
      <c r="I8" s="30"/>
      <c r="J8" s="31"/>
    </row>
    <row r="9" ht="36" customHeight="1" spans="1:9">
      <c r="A9" s="20">
        <v>1</v>
      </c>
      <c r="B9" s="21" t="s">
        <v>15</v>
      </c>
      <c r="C9" s="20">
        <v>15916</v>
      </c>
      <c r="D9" s="20"/>
      <c r="E9" s="20">
        <v>15916</v>
      </c>
      <c r="F9" s="20">
        <v>15916</v>
      </c>
      <c r="G9" s="20">
        <v>15916</v>
      </c>
      <c r="H9" s="20"/>
      <c r="I9" s="32" t="s">
        <v>16</v>
      </c>
    </row>
    <row r="10" ht="30.75" customHeight="1" spans="1:9">
      <c r="A10" s="20">
        <v>2</v>
      </c>
      <c r="B10" s="21" t="s">
        <v>17</v>
      </c>
      <c r="C10" s="20">
        <v>5813.7</v>
      </c>
      <c r="D10" s="20"/>
      <c r="E10" s="20">
        <v>495.7</v>
      </c>
      <c r="F10" s="20">
        <v>495.7</v>
      </c>
      <c r="G10" s="20">
        <v>495.7</v>
      </c>
      <c r="H10" s="20"/>
      <c r="I10" s="32" t="s">
        <v>18</v>
      </c>
    </row>
    <row r="11" ht="30.75" customHeight="1" spans="1:9">
      <c r="A11" s="20">
        <v>3</v>
      </c>
      <c r="B11" s="21" t="s">
        <v>19</v>
      </c>
      <c r="C11" s="20"/>
      <c r="D11" s="20"/>
      <c r="E11" s="20"/>
      <c r="F11" s="20"/>
      <c r="G11" s="20"/>
      <c r="H11" s="20"/>
      <c r="I11" s="32"/>
    </row>
    <row r="12" ht="30.75" customHeight="1" spans="1:9">
      <c r="A12" s="20">
        <v>4</v>
      </c>
      <c r="B12" s="21" t="s">
        <v>20</v>
      </c>
      <c r="C12" s="20"/>
      <c r="D12" s="20"/>
      <c r="E12" s="20"/>
      <c r="F12" s="20"/>
      <c r="G12" s="20"/>
      <c r="H12" s="20"/>
      <c r="I12" s="32"/>
    </row>
    <row r="13" ht="42" customHeight="1" spans="1:9">
      <c r="A13" s="20">
        <v>5</v>
      </c>
      <c r="B13" s="21" t="s">
        <v>21</v>
      </c>
      <c r="C13" s="20">
        <v>206</v>
      </c>
      <c r="D13" s="20"/>
      <c r="E13" s="20"/>
      <c r="F13" s="20"/>
      <c r="G13" s="20"/>
      <c r="H13" s="20"/>
      <c r="I13" s="32" t="s">
        <v>22</v>
      </c>
    </row>
    <row r="14" s="2" customFormat="1" ht="53" customHeight="1" spans="1:10">
      <c r="A14" s="20">
        <v>6</v>
      </c>
      <c r="B14" s="21" t="s">
        <v>23</v>
      </c>
      <c r="C14" s="20">
        <v>4172.04</v>
      </c>
      <c r="D14" s="20"/>
      <c r="E14" s="20"/>
      <c r="F14" s="20"/>
      <c r="G14" s="20"/>
      <c r="H14" s="20"/>
      <c r="I14" s="32" t="s">
        <v>24</v>
      </c>
      <c r="J14" s="4"/>
    </row>
    <row r="15" ht="39" customHeight="1" spans="1:9">
      <c r="A15" s="20">
        <v>7</v>
      </c>
      <c r="B15" s="21" t="s">
        <v>25</v>
      </c>
      <c r="C15" s="20">
        <v>2683</v>
      </c>
      <c r="D15" s="20"/>
      <c r="E15" s="20"/>
      <c r="F15" s="20"/>
      <c r="G15" s="20"/>
      <c r="H15" s="20"/>
      <c r="I15" s="32" t="s">
        <v>26</v>
      </c>
    </row>
    <row r="16" s="2" customFormat="1" ht="57" customHeight="1" spans="1:10">
      <c r="A16" s="20">
        <v>8</v>
      </c>
      <c r="B16" s="21" t="s">
        <v>27</v>
      </c>
      <c r="C16" s="20">
        <v>2536</v>
      </c>
      <c r="D16" s="20"/>
      <c r="E16" s="20">
        <v>936</v>
      </c>
      <c r="F16" s="20">
        <v>936</v>
      </c>
      <c r="G16" s="20">
        <v>936</v>
      </c>
      <c r="H16" s="20"/>
      <c r="I16" s="32" t="s">
        <v>28</v>
      </c>
      <c r="J16" s="4"/>
    </row>
    <row r="17" s="2" customFormat="1" ht="45" customHeight="1" spans="1:10">
      <c r="A17" s="20">
        <v>9</v>
      </c>
      <c r="B17" s="21" t="s">
        <v>29</v>
      </c>
      <c r="C17" s="20">
        <v>2296.4</v>
      </c>
      <c r="D17" s="20"/>
      <c r="E17" s="20"/>
      <c r="F17" s="20"/>
      <c r="G17" s="20"/>
      <c r="H17" s="20"/>
      <c r="I17" s="32" t="s">
        <v>30</v>
      </c>
      <c r="J17" s="4"/>
    </row>
    <row r="18" ht="19.5" customHeight="1" spans="1:9">
      <c r="A18" s="20">
        <v>10</v>
      </c>
      <c r="B18" s="21" t="s">
        <v>31</v>
      </c>
      <c r="C18" s="20"/>
      <c r="D18" s="20"/>
      <c r="E18" s="20"/>
      <c r="F18" s="20"/>
      <c r="G18" s="20"/>
      <c r="H18" s="20"/>
      <c r="I18" s="32"/>
    </row>
    <row r="19" ht="40" customHeight="1" spans="1:9">
      <c r="A19" s="20">
        <v>11</v>
      </c>
      <c r="B19" s="21" t="s">
        <v>32</v>
      </c>
      <c r="C19" s="20">
        <v>3740.6</v>
      </c>
      <c r="D19" s="20"/>
      <c r="E19" s="20">
        <v>3740.6</v>
      </c>
      <c r="F19" s="20">
        <v>3740.6</v>
      </c>
      <c r="G19" s="20"/>
      <c r="H19" s="20">
        <v>3740.6</v>
      </c>
      <c r="I19" s="32" t="s">
        <v>33</v>
      </c>
    </row>
    <row r="20" s="2" customFormat="1" ht="31" customHeight="1" spans="1:10">
      <c r="A20" s="20">
        <v>12</v>
      </c>
      <c r="B20" s="21" t="s">
        <v>34</v>
      </c>
      <c r="C20" s="20">
        <v>41.5</v>
      </c>
      <c r="D20" s="20"/>
      <c r="E20" s="20"/>
      <c r="F20" s="20"/>
      <c r="G20" s="20"/>
      <c r="H20" s="20"/>
      <c r="I20" s="32" t="s">
        <v>35</v>
      </c>
      <c r="J20" s="4"/>
    </row>
    <row r="21" ht="44.25" customHeight="1" spans="1:9">
      <c r="A21" s="20">
        <v>13</v>
      </c>
      <c r="B21" s="21" t="s">
        <v>36</v>
      </c>
      <c r="C21" s="20">
        <v>2100</v>
      </c>
      <c r="D21" s="20"/>
      <c r="E21" s="20">
        <v>2100</v>
      </c>
      <c r="F21" s="20">
        <v>2100</v>
      </c>
      <c r="G21" s="20">
        <v>2100</v>
      </c>
      <c r="H21" s="20"/>
      <c r="I21" s="32" t="s">
        <v>37</v>
      </c>
    </row>
    <row r="22" ht="23.25" customHeight="1" spans="1:9">
      <c r="A22" s="20">
        <v>14</v>
      </c>
      <c r="B22" s="21" t="s">
        <v>38</v>
      </c>
      <c r="C22" s="22"/>
      <c r="D22" s="22"/>
      <c r="E22" s="20"/>
      <c r="F22" s="20"/>
      <c r="G22" s="20"/>
      <c r="H22" s="20"/>
      <c r="I22" s="32"/>
    </row>
    <row r="23" ht="33" customHeight="1" spans="1:9">
      <c r="A23" s="20">
        <v>15</v>
      </c>
      <c r="B23" s="21" t="s">
        <v>39</v>
      </c>
      <c r="C23" s="20">
        <v>104</v>
      </c>
      <c r="D23" s="22"/>
      <c r="E23" s="20">
        <v>104</v>
      </c>
      <c r="F23" s="20">
        <v>104</v>
      </c>
      <c r="G23" s="20"/>
      <c r="H23" s="20">
        <v>104</v>
      </c>
      <c r="I23" s="32" t="s">
        <v>40</v>
      </c>
    </row>
    <row r="24" ht="42" customHeight="1" spans="1:9">
      <c r="A24" s="20">
        <v>16</v>
      </c>
      <c r="B24" s="21" t="s">
        <v>41</v>
      </c>
      <c r="C24" s="20">
        <v>15</v>
      </c>
      <c r="D24" s="22"/>
      <c r="E24" s="20"/>
      <c r="F24" s="20"/>
      <c r="G24" s="20"/>
      <c r="H24" s="20"/>
      <c r="I24" s="32" t="s">
        <v>42</v>
      </c>
    </row>
    <row r="25" ht="21.75" customHeight="1" spans="1:9">
      <c r="A25" s="20">
        <v>17</v>
      </c>
      <c r="B25" s="21" t="s">
        <v>43</v>
      </c>
      <c r="C25" s="22"/>
      <c r="D25" s="22"/>
      <c r="E25" s="20"/>
      <c r="F25" s="20"/>
      <c r="G25" s="20"/>
      <c r="H25" s="20"/>
      <c r="I25" s="32"/>
    </row>
    <row r="26" ht="57.75" customHeight="1" spans="1:9">
      <c r="A26" s="20">
        <v>18</v>
      </c>
      <c r="B26" s="21" t="s">
        <v>44</v>
      </c>
      <c r="C26" s="22"/>
      <c r="D26" s="22"/>
      <c r="E26" s="20"/>
      <c r="F26" s="20"/>
      <c r="G26" s="20"/>
      <c r="H26" s="20"/>
      <c r="I26" s="32"/>
    </row>
    <row r="27" s="1" customFormat="1" ht="21.75" customHeight="1" spans="1:10">
      <c r="A27" s="16" t="s">
        <v>45</v>
      </c>
      <c r="B27" s="16" t="s">
        <v>46</v>
      </c>
      <c r="C27" s="16">
        <f t="shared" ref="C27:H27" si="2">SUM(C28:C40)</f>
        <v>17102.9</v>
      </c>
      <c r="D27" s="16">
        <f t="shared" si="2"/>
        <v>0</v>
      </c>
      <c r="E27" s="16">
        <f t="shared" si="2"/>
        <v>17032.8</v>
      </c>
      <c r="F27" s="16">
        <f t="shared" ref="F25:F27" si="3">G27+H27</f>
        <v>17032.8</v>
      </c>
      <c r="G27" s="16">
        <f t="shared" si="2"/>
        <v>13812</v>
      </c>
      <c r="H27" s="16">
        <f t="shared" si="2"/>
        <v>3220.8</v>
      </c>
      <c r="I27" s="30"/>
      <c r="J27" s="31"/>
    </row>
    <row r="28" ht="42" customHeight="1" spans="1:10">
      <c r="A28" s="20">
        <v>1</v>
      </c>
      <c r="B28" s="21" t="s">
        <v>47</v>
      </c>
      <c r="C28" s="20">
        <v>11476</v>
      </c>
      <c r="D28" s="20"/>
      <c r="E28" s="20">
        <v>11476</v>
      </c>
      <c r="F28" s="20">
        <v>11476</v>
      </c>
      <c r="G28" s="20">
        <v>11476</v>
      </c>
      <c r="H28" s="20"/>
      <c r="I28" s="32" t="s">
        <v>48</v>
      </c>
      <c r="J28" s="33"/>
    </row>
    <row r="29" ht="15" customHeight="1" spans="1:9">
      <c r="A29" s="20">
        <v>2</v>
      </c>
      <c r="B29" s="23" t="s">
        <v>17</v>
      </c>
      <c r="C29" s="20"/>
      <c r="D29" s="20"/>
      <c r="E29" s="20">
        <f>F29</f>
        <v>0</v>
      </c>
      <c r="F29" s="20">
        <f t="shared" ref="F29:F33" si="4">G29+H29</f>
        <v>0</v>
      </c>
      <c r="G29" s="20"/>
      <c r="H29" s="20"/>
      <c r="I29" s="32"/>
    </row>
    <row r="30" ht="15" customHeight="1" spans="1:9">
      <c r="A30" s="20">
        <v>3</v>
      </c>
      <c r="B30" s="23" t="s">
        <v>49</v>
      </c>
      <c r="C30" s="20">
        <v>200</v>
      </c>
      <c r="D30" s="20"/>
      <c r="E30" s="20">
        <v>200</v>
      </c>
      <c r="F30" s="20">
        <v>200</v>
      </c>
      <c r="G30" s="20">
        <v>200</v>
      </c>
      <c r="H30" s="20"/>
      <c r="I30" s="32" t="s">
        <v>50</v>
      </c>
    </row>
    <row r="31" ht="15" customHeight="1" spans="1:9">
      <c r="A31" s="20">
        <v>4</v>
      </c>
      <c r="B31" s="24" t="s">
        <v>51</v>
      </c>
      <c r="C31" s="20"/>
      <c r="D31" s="20"/>
      <c r="E31" s="20">
        <f t="shared" ref="E31:E33" si="5">F31</f>
        <v>0</v>
      </c>
      <c r="F31" s="20">
        <f t="shared" si="4"/>
        <v>0</v>
      </c>
      <c r="G31" s="20"/>
      <c r="H31" s="20"/>
      <c r="I31" s="32"/>
    </row>
    <row r="32" ht="29.25" customHeight="1" spans="1:9">
      <c r="A32" s="20">
        <v>5</v>
      </c>
      <c r="B32" s="21" t="s">
        <v>52</v>
      </c>
      <c r="C32" s="20"/>
      <c r="D32" s="20"/>
      <c r="E32" s="20">
        <f t="shared" si="5"/>
        <v>0</v>
      </c>
      <c r="F32" s="20">
        <f t="shared" si="4"/>
        <v>0</v>
      </c>
      <c r="G32" s="20"/>
      <c r="H32" s="20"/>
      <c r="I32" s="32"/>
    </row>
    <row r="33" ht="19.5" customHeight="1" spans="1:9">
      <c r="A33" s="20">
        <v>6</v>
      </c>
      <c r="B33" s="24" t="s">
        <v>53</v>
      </c>
      <c r="C33" s="20"/>
      <c r="D33" s="20"/>
      <c r="E33" s="20">
        <f t="shared" si="5"/>
        <v>0</v>
      </c>
      <c r="F33" s="20">
        <f t="shared" si="4"/>
        <v>0</v>
      </c>
      <c r="G33" s="20"/>
      <c r="H33" s="20"/>
      <c r="I33" s="32"/>
    </row>
    <row r="34" s="2" customFormat="1" ht="28.5" customHeight="1" spans="1:10">
      <c r="A34" s="20">
        <v>7</v>
      </c>
      <c r="B34" s="24" t="s">
        <v>54</v>
      </c>
      <c r="C34" s="20">
        <v>1611</v>
      </c>
      <c r="D34" s="20"/>
      <c r="E34" s="20">
        <v>1547</v>
      </c>
      <c r="F34" s="20">
        <v>1547</v>
      </c>
      <c r="G34" s="20">
        <v>1547</v>
      </c>
      <c r="H34" s="20"/>
      <c r="I34" s="32" t="s">
        <v>55</v>
      </c>
      <c r="J34" s="4"/>
    </row>
    <row r="35" s="2" customFormat="1" ht="32" customHeight="1" spans="1:10">
      <c r="A35" s="20">
        <v>8</v>
      </c>
      <c r="B35" s="23" t="s">
        <v>27</v>
      </c>
      <c r="C35" s="20">
        <v>589</v>
      </c>
      <c r="D35" s="20"/>
      <c r="E35" s="20">
        <v>589</v>
      </c>
      <c r="F35" s="20">
        <v>589</v>
      </c>
      <c r="G35" s="20">
        <v>589</v>
      </c>
      <c r="H35" s="20"/>
      <c r="I35" s="32" t="s">
        <v>56</v>
      </c>
      <c r="J35" s="4"/>
    </row>
    <row r="36" ht="15.75" customHeight="1" spans="1:9">
      <c r="A36" s="20">
        <v>9</v>
      </c>
      <c r="B36" s="23" t="s">
        <v>31</v>
      </c>
      <c r="C36" s="20"/>
      <c r="D36" s="20"/>
      <c r="E36" s="20"/>
      <c r="F36" s="20"/>
      <c r="G36" s="20"/>
      <c r="H36" s="20"/>
      <c r="I36" s="32"/>
    </row>
    <row r="37" ht="32" customHeight="1" spans="1:9">
      <c r="A37" s="20">
        <v>10</v>
      </c>
      <c r="B37" s="25" t="s">
        <v>57</v>
      </c>
      <c r="C37" s="20">
        <v>3220.8</v>
      </c>
      <c r="D37" s="20"/>
      <c r="E37" s="20">
        <v>3220.8</v>
      </c>
      <c r="F37" s="20">
        <v>3220.8</v>
      </c>
      <c r="G37" s="20"/>
      <c r="H37" s="20">
        <v>3220.8</v>
      </c>
      <c r="I37" s="32" t="s">
        <v>58</v>
      </c>
    </row>
    <row r="38" s="2" customFormat="1" ht="21" customHeight="1" spans="1:14">
      <c r="A38" s="20">
        <v>11</v>
      </c>
      <c r="B38" s="23" t="s">
        <v>34</v>
      </c>
      <c r="C38" s="20">
        <v>6.1</v>
      </c>
      <c r="D38" s="20"/>
      <c r="E38" s="20"/>
      <c r="F38" s="20"/>
      <c r="G38" s="20"/>
      <c r="H38" s="20"/>
      <c r="I38" s="32" t="s">
        <v>59</v>
      </c>
      <c r="J38" s="4"/>
      <c r="K38" s="34"/>
      <c r="N38" s="35"/>
    </row>
    <row r="39" ht="15.75" customHeight="1" spans="1:9">
      <c r="A39" s="20">
        <v>12</v>
      </c>
      <c r="B39" s="24" t="s">
        <v>60</v>
      </c>
      <c r="C39" s="20"/>
      <c r="D39" s="20"/>
      <c r="E39" s="20"/>
      <c r="F39" s="20"/>
      <c r="G39" s="20"/>
      <c r="H39" s="20"/>
      <c r="I39" s="32"/>
    </row>
    <row r="40" ht="57" customHeight="1" spans="1:9">
      <c r="A40" s="20">
        <v>13</v>
      </c>
      <c r="B40" s="21" t="s">
        <v>61</v>
      </c>
      <c r="C40" s="20"/>
      <c r="D40" s="20"/>
      <c r="E40" s="20"/>
      <c r="F40" s="20"/>
      <c r="G40" s="20"/>
      <c r="H40" s="20"/>
      <c r="I40" s="32"/>
    </row>
    <row r="41" s="1" customFormat="1" ht="18" customHeight="1" spans="1:10">
      <c r="A41" s="16" t="s">
        <v>62</v>
      </c>
      <c r="B41" s="16" t="s">
        <v>63</v>
      </c>
      <c r="C41" s="16">
        <f t="shared" ref="C41:H41" si="6">SUM(C42:C43)</f>
        <v>4715</v>
      </c>
      <c r="D41" s="16">
        <f t="shared" si="6"/>
        <v>0</v>
      </c>
      <c r="E41" s="16">
        <f t="shared" si="6"/>
        <v>4601</v>
      </c>
      <c r="F41" s="16">
        <f>G41+H41</f>
        <v>4601</v>
      </c>
      <c r="G41" s="16">
        <f t="shared" si="6"/>
        <v>4601</v>
      </c>
      <c r="H41" s="16">
        <f t="shared" si="6"/>
        <v>0</v>
      </c>
      <c r="I41" s="30"/>
      <c r="J41" s="31"/>
    </row>
    <row r="42" s="1" customFormat="1" ht="30" customHeight="1" spans="1:10">
      <c r="A42" s="20">
        <v>1</v>
      </c>
      <c r="B42" s="21" t="s">
        <v>64</v>
      </c>
      <c r="C42" s="20">
        <v>4601</v>
      </c>
      <c r="D42" s="20"/>
      <c r="E42" s="20">
        <v>4601</v>
      </c>
      <c r="F42" s="20">
        <v>4601</v>
      </c>
      <c r="G42" s="20">
        <v>4601</v>
      </c>
      <c r="H42" s="20"/>
      <c r="I42" s="32" t="s">
        <v>65</v>
      </c>
      <c r="J42" s="31"/>
    </row>
    <row r="43" s="1" customFormat="1" ht="22" customHeight="1" spans="1:10">
      <c r="A43" s="26">
        <v>2</v>
      </c>
      <c r="B43" s="23" t="s">
        <v>54</v>
      </c>
      <c r="C43" s="20">
        <v>114</v>
      </c>
      <c r="D43" s="20"/>
      <c r="E43" s="20"/>
      <c r="F43" s="20"/>
      <c r="G43" s="20"/>
      <c r="H43" s="20"/>
      <c r="I43" s="32" t="s">
        <v>66</v>
      </c>
      <c r="J43" s="31"/>
    </row>
    <row r="44" s="1" customFormat="1" ht="24" customHeight="1" spans="1:10">
      <c r="A44" s="16" t="s">
        <v>67</v>
      </c>
      <c r="B44" s="16" t="s">
        <v>68</v>
      </c>
      <c r="C44" s="16">
        <f t="shared" ref="C44:H44" si="7">SUM(C45:C47)</f>
        <v>15328.45</v>
      </c>
      <c r="D44" s="16">
        <f t="shared" si="7"/>
        <v>0</v>
      </c>
      <c r="E44" s="16">
        <f t="shared" si="7"/>
        <v>15241.95</v>
      </c>
      <c r="F44" s="16">
        <f>G44+H44</f>
        <v>15241.95</v>
      </c>
      <c r="G44" s="16">
        <f t="shared" si="7"/>
        <v>13500</v>
      </c>
      <c r="H44" s="16">
        <f t="shared" si="7"/>
        <v>1741.95</v>
      </c>
      <c r="I44" s="36"/>
      <c r="J44" s="31"/>
    </row>
    <row r="45" s="1" customFormat="1" ht="33.75" customHeight="1" spans="1:10">
      <c r="A45" s="20">
        <v>1</v>
      </c>
      <c r="B45" s="21" t="s">
        <v>69</v>
      </c>
      <c r="C45" s="20">
        <v>13500</v>
      </c>
      <c r="D45" s="20"/>
      <c r="E45" s="20">
        <v>13500</v>
      </c>
      <c r="F45" s="20">
        <v>13500</v>
      </c>
      <c r="G45" s="20">
        <v>13500</v>
      </c>
      <c r="H45" s="20"/>
      <c r="I45" s="32" t="s">
        <v>70</v>
      </c>
      <c r="J45" s="31"/>
    </row>
    <row r="46" s="1" customFormat="1" ht="17.25" customHeight="1" spans="1:10">
      <c r="A46" s="26">
        <v>2</v>
      </c>
      <c r="B46" s="27" t="s">
        <v>71</v>
      </c>
      <c r="C46" s="20">
        <v>86.5</v>
      </c>
      <c r="D46" s="20"/>
      <c r="E46" s="20"/>
      <c r="F46" s="20"/>
      <c r="G46" s="20"/>
      <c r="H46" s="20"/>
      <c r="I46" s="32"/>
      <c r="J46" s="31"/>
    </row>
    <row r="47" s="1" customFormat="1" ht="17.25" customHeight="1" spans="1:10">
      <c r="A47" s="20">
        <v>3</v>
      </c>
      <c r="B47" s="21" t="s">
        <v>72</v>
      </c>
      <c r="C47" s="20">
        <v>1741.95</v>
      </c>
      <c r="D47" s="20"/>
      <c r="E47" s="20">
        <v>1741.95</v>
      </c>
      <c r="F47" s="20">
        <v>1741.95</v>
      </c>
      <c r="G47" s="20"/>
      <c r="H47" s="20">
        <v>1741.95</v>
      </c>
      <c r="I47" s="32"/>
      <c r="J47" s="31"/>
    </row>
    <row r="48" spans="1:9">
      <c r="A48" s="28" t="s">
        <v>73</v>
      </c>
      <c r="B48" s="28"/>
      <c r="C48" s="28"/>
      <c r="D48" s="28"/>
      <c r="E48" s="28"/>
      <c r="F48" s="28"/>
      <c r="G48" s="28"/>
      <c r="H48" s="28"/>
      <c r="I48" s="28"/>
    </row>
  </sheetData>
  <mergeCells count="11">
    <mergeCell ref="A1:B1"/>
    <mergeCell ref="A2:I2"/>
    <mergeCell ref="E4:H4"/>
    <mergeCell ref="F5:H5"/>
    <mergeCell ref="A7:B7"/>
    <mergeCell ref="A48:I48"/>
    <mergeCell ref="C4:C6"/>
    <mergeCell ref="D4:D6"/>
    <mergeCell ref="E5:E6"/>
    <mergeCell ref="I4:I6"/>
    <mergeCell ref="A4:B6"/>
  </mergeCells>
  <printOptions horizontalCentered="1"/>
  <pageMargins left="0.31496062992126" right="0.31496062992126" top="0.748031496062992" bottom="0.748031496062992" header="0.31496062992126" footer="0.31496062992126"/>
  <pageSetup paperSize="9" orientation="landscape" horizontalDpi="200" verticalDpi="3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JAMES</cp:lastModifiedBy>
  <dcterms:created xsi:type="dcterms:W3CDTF">2006-09-13T11:21:00Z</dcterms:created>
  <cp:lastPrinted>2021-09-01T01:09:00Z</cp:lastPrinted>
  <dcterms:modified xsi:type="dcterms:W3CDTF">2023-08-30T00:32:28Z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36B5219E11F44024BF8E4457FD6169F7</vt:lpwstr>
  </property>
  <property fmtid="{D5CDD505-2E9C-101B-9397-08002B2CF9AE}" pid="3" name="KSOProductBuildVer">
    <vt:lpwstr>2052-12.1.0.15120</vt:lpwstr>
  </property>
</Properties>
</file>