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75" windowHeight="7104"/>
  </bookViews>
  <sheets>
    <sheet name="附件1" sheetId="4" r:id="rId1"/>
  </sheets>
  <definedNames>
    <definedName name="_xlnm._FilterDatabase" localSheetId="0" hidden="1">附件1!$A$2:$O$38</definedName>
    <definedName name="_xlnm.Print_Titles" localSheetId="0">附件1!$2:$4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<sst xmlns="http://schemas.openxmlformats.org/spreadsheetml/2006/main" count="306" uniqueCount="176">
  <si>
    <t>附件1</t>
  </si>
  <si>
    <t>金寨县2024年第二批财政衔接资金项目计划</t>
  </si>
  <si>
    <t>序号</t>
  </si>
  <si>
    <t>项目名称</t>
  </si>
  <si>
    <t>建设单位及责任人</t>
  </si>
  <si>
    <t>建设性质</t>
  </si>
  <si>
    <t>建设地点</t>
  </si>
  <si>
    <t>资金计划（万元）</t>
  </si>
  <si>
    <t>主要建设内容</t>
  </si>
  <si>
    <t>补助标准</t>
  </si>
  <si>
    <t>建设期限</t>
  </si>
  <si>
    <t>绩效目标</t>
  </si>
  <si>
    <t>联农带农机制</t>
  </si>
  <si>
    <t>主管部门</t>
  </si>
  <si>
    <t>备注</t>
  </si>
  <si>
    <t>合计</t>
  </si>
  <si>
    <t>市级资金</t>
  </si>
  <si>
    <t>县级资金</t>
  </si>
  <si>
    <t>二</t>
  </si>
  <si>
    <t>千万工程</t>
  </si>
  <si>
    <t>龙马村入户道路补短板</t>
  </si>
  <si>
    <t>燕子河镇政府张德传</t>
  </si>
  <si>
    <t>新建</t>
  </si>
  <si>
    <t>龙马村</t>
  </si>
  <si>
    <t>新建入户道路760米</t>
  </si>
  <si>
    <t>50万元/公里</t>
  </si>
  <si>
    <t>2024年5-12月</t>
  </si>
  <si>
    <t>受益脱贫人口86人，项目使用年限10年</t>
  </si>
  <si>
    <t>改善群众生产生活出行条件</t>
  </si>
  <si>
    <t>县交通局</t>
  </si>
  <si>
    <t>三</t>
  </si>
  <si>
    <t>基础设施</t>
  </si>
  <si>
    <t>（一）</t>
  </si>
  <si>
    <t>村组道路</t>
  </si>
  <si>
    <t>南水村入户道路补短板</t>
  </si>
  <si>
    <t>梅山镇政府李杰</t>
  </si>
  <si>
    <t>南水村</t>
  </si>
  <si>
    <t>新建入户道路1820米</t>
  </si>
  <si>
    <t>受益脱贫人口115人，项目使用年限10年</t>
  </si>
  <si>
    <t>改善农户生产生活交通条件，提升群众幸福感</t>
  </si>
  <si>
    <t>白塔畈镇村组道路提升工程</t>
  </si>
  <si>
    <t>白塔畈镇政府陈伯权</t>
  </si>
  <si>
    <t>中心村、光慈村、大岗村等村</t>
  </si>
  <si>
    <t>新建道路3760米，宽4.5米，路面硬化2290米，宽4.5米及护岸、过水涵等附属工程</t>
  </si>
  <si>
    <t>混凝土700元/立方米</t>
  </si>
  <si>
    <t>受益脱贫人口600人，项目使用年限10年</t>
  </si>
  <si>
    <t>白塔畈镇中心村蛋鸡养殖场道路</t>
  </si>
  <si>
    <t>中心村</t>
  </si>
  <si>
    <t>新建道路长1400米，路面宽5米，0.22米厚</t>
  </si>
  <si>
    <t>250万元/公里</t>
  </si>
  <si>
    <t>受益脱贫人口120人，项目使用年限10年</t>
  </si>
  <si>
    <t>提前实施</t>
  </si>
  <si>
    <t>九树村入户道路补短板</t>
  </si>
  <si>
    <t>九树村</t>
  </si>
  <si>
    <t>新建入户道路240米</t>
  </si>
  <si>
    <t>受益脱贫人口112人，项目使用年限10年</t>
  </si>
  <si>
    <t>姜河村入户道路补短板</t>
  </si>
  <si>
    <t>青山镇政府黄文新</t>
  </si>
  <si>
    <t>姜河村</t>
  </si>
  <si>
    <t>新建入户道路1060米</t>
  </si>
  <si>
    <t>受益脱贫人口10人，项目使用年限10年</t>
  </si>
  <si>
    <t>青山村入户道路补短板</t>
  </si>
  <si>
    <t>青山村</t>
  </si>
  <si>
    <t>新建入户道路50米</t>
  </si>
  <si>
    <t>受益脱贫人口10人，项目使用年限11年</t>
  </si>
  <si>
    <t>改善群众生产条件，促进农户发展增收</t>
  </si>
  <si>
    <t>张畈村入户道路补短板</t>
  </si>
  <si>
    <t>张畈村</t>
  </si>
  <si>
    <t>新建入户道路960米</t>
  </si>
  <si>
    <t>受益脱贫人口130人，项目使用年限10年</t>
  </si>
  <si>
    <t>燕子河镇毛河村桐岭组道路提升</t>
  </si>
  <si>
    <t>毛河村</t>
  </si>
  <si>
    <t>道路长3300米拓宽1.5米，护岸6处长65米，均高3米等</t>
  </si>
  <si>
    <t>受益脱贫人口269人，项目使用年限10年</t>
  </si>
  <si>
    <t>杨山村入户道路补短板</t>
  </si>
  <si>
    <t>天堂寨镇政府杜继铁</t>
  </si>
  <si>
    <t>杨山村</t>
  </si>
  <si>
    <t>新建入户道路652米</t>
  </si>
  <si>
    <t>2024年6-10月</t>
  </si>
  <si>
    <t>受益脱贫人口380人，项目使用年限10年</t>
  </si>
  <si>
    <t>后畈村入户道路补短板</t>
  </si>
  <si>
    <t>后畈村</t>
  </si>
  <si>
    <t>新建入户道路300米</t>
  </si>
  <si>
    <t>受益脱贫人口260人，项目使用年限11年</t>
  </si>
  <si>
    <t>毛栗冲至万何村部道路拓宽改造</t>
  </si>
  <si>
    <t>斑竹园镇政府史奋奇</t>
  </si>
  <si>
    <t>万何村</t>
  </si>
  <si>
    <t>拓宽改造路基长2000米、宽2米，加宽硬化道路长2500米、宽2米(包括路基拓宽土石方开挖12400立方米、埋设涵管75米、护栏移位308 米，拓宽硬化 5000平方米等)</t>
  </si>
  <si>
    <t>50万/公里</t>
  </si>
  <si>
    <t>2024年6-12月</t>
  </si>
  <si>
    <t>受益脱贫人口534人，项目使用年限10年</t>
  </si>
  <si>
    <t>东高村入户道路补短板</t>
  </si>
  <si>
    <t>吴家店镇政府赵海龙</t>
  </si>
  <si>
    <t>东高村</t>
  </si>
  <si>
    <t>新建入户道路1500米</t>
  </si>
  <si>
    <t>2024年6-9月</t>
  </si>
  <si>
    <t>受益脱贫人口20人，项目使用10年</t>
  </si>
  <si>
    <t>姚冲村入户道路补短板</t>
  </si>
  <si>
    <t>果子园乡政府汪晓薇</t>
  </si>
  <si>
    <t>姚冲村</t>
  </si>
  <si>
    <t>2024年5-9月</t>
  </si>
  <si>
    <t>受益脱贫人口3人，项目使用年限10年</t>
  </si>
  <si>
    <t>佛堂坳村入户道路补短板</t>
  </si>
  <si>
    <t>佛堂坳村</t>
  </si>
  <si>
    <t>新建入户道路80米</t>
  </si>
  <si>
    <t>受益脱贫人口6人，项目使用年限10年</t>
  </si>
  <si>
    <t>关庙村入户道路补短板</t>
  </si>
  <si>
    <t>关庙乡政府舒期颐</t>
  </si>
  <si>
    <t>关庙村</t>
  </si>
  <si>
    <t>新建入户道路975米</t>
  </si>
  <si>
    <t>受益脱贫人口200人，项目使用年限10年</t>
  </si>
  <si>
    <t>石寨村入户道路补短板</t>
  </si>
  <si>
    <t>南溪镇政府施海军</t>
  </si>
  <si>
    <t>石寨村</t>
  </si>
  <si>
    <t>新建入户道路1100米</t>
  </si>
  <si>
    <t>受益脱贫人口11人，项目使用年限10年</t>
  </si>
  <si>
    <t>余山村入户道路补短板</t>
  </si>
  <si>
    <t>余山村</t>
  </si>
  <si>
    <t>新建入户道路2370米</t>
  </si>
  <si>
    <t>受益脱贫人口65人，项目使用年限10年</t>
  </si>
  <si>
    <t>吴湾村入户道路补短板</t>
  </si>
  <si>
    <t>吴湾村</t>
  </si>
  <si>
    <t>新建入户道路850米</t>
  </si>
  <si>
    <t>受益脱贫人口14 人，项目使用年限10年</t>
  </si>
  <si>
    <t>沿河组道路建设项目</t>
  </si>
  <si>
    <t>新建生产道路长710米、宽3米，浆砌石水渠护岸长550米、高1.5米，浆砌石水渠护岸长230米、高2.5米，边沟1050米，过水路面2座</t>
  </si>
  <si>
    <t>浆砌石驳岸450元/立方米，道路50万元/公里</t>
  </si>
  <si>
    <t>受益脱贫140人，项目使用年限10年</t>
  </si>
  <si>
    <t>豹迹岩村入户道路补短板</t>
  </si>
  <si>
    <t>汤家汇镇政府储友斌</t>
  </si>
  <si>
    <t>豹迹岩村</t>
  </si>
  <si>
    <t>新建入户道路1200米</t>
  </si>
  <si>
    <t>受益脱贫人口850人，项目使用年限10年</t>
  </si>
  <si>
    <t>汤家汇镇笔架山农校道路提升工程二期</t>
  </si>
  <si>
    <t>笔架山村</t>
  </si>
  <si>
    <t>拓宽道路1.975公里路面宽3.5米至6.5米，砼路面6350平方米，沥青路面13240平方米，排水沟1447米，涵管30米、护栏1710米</t>
  </si>
  <si>
    <t>100万元/公里</t>
  </si>
  <si>
    <t>受益脱贫人口470人，项目使用年限10年</t>
  </si>
  <si>
    <t>迎河村入户道路补短板</t>
  </si>
  <si>
    <t>古碑镇政府洪双竹</t>
  </si>
  <si>
    <t>迎河村</t>
  </si>
  <si>
    <t>新建入户道路945米</t>
  </si>
  <si>
    <t>受益脱贫人口370人，项目使用年限10年</t>
  </si>
  <si>
    <t>司马村入户道路补短板</t>
  </si>
  <si>
    <t>司马村</t>
  </si>
  <si>
    <t>新建入户道路120米</t>
  </si>
  <si>
    <t>受益脱贫人口460人，项目使用年限10年</t>
  </si>
  <si>
    <t>水坪村村组道路修复</t>
  </si>
  <si>
    <t>改建</t>
  </si>
  <si>
    <t>水坪村</t>
  </si>
  <si>
    <t>修复老村道损毁路面7800平方米</t>
  </si>
  <si>
    <t>130元/平方米</t>
  </si>
  <si>
    <t>2024年5-11月</t>
  </si>
  <si>
    <t>受益脱贫人口523人，项目使用年限10年</t>
  </si>
  <si>
    <t>双石村入户道路补短板</t>
  </si>
  <si>
    <t>槐树湾乡政府高大连</t>
  </si>
  <si>
    <t>双石村</t>
  </si>
  <si>
    <t>新建入户道路100米</t>
  </si>
  <si>
    <t>响山寺村入户道路补短板</t>
  </si>
  <si>
    <t>响山寺村</t>
  </si>
  <si>
    <t>新建入户道路1225米</t>
  </si>
  <si>
    <t>受益脱贫人口38人，项目使用年限10年</t>
  </si>
  <si>
    <t>赵院村入户道路补短板</t>
  </si>
  <si>
    <t>桃岭乡政府吴迪</t>
  </si>
  <si>
    <t>赵院村</t>
  </si>
  <si>
    <t>新建入户道路1220米</t>
  </si>
  <si>
    <t>受益脱贫人口40人，项目使用年限10年</t>
  </si>
  <si>
    <t>（三）</t>
  </si>
  <si>
    <t>其他基础设施</t>
  </si>
  <si>
    <t>道路路域环境提升</t>
  </si>
  <si>
    <t>县交通局马锐</t>
  </si>
  <si>
    <t>全县</t>
  </si>
  <si>
    <t>县乡公路路域环境整治提升工程，具体项目计划由县交通局另文下达</t>
  </si>
  <si>
    <t>安置竹篱笆55元/米
路肩翻挖5元/平方米</t>
  </si>
  <si>
    <t>受益脱贫人口46300人，项目使用年限10年</t>
  </si>
  <si>
    <t>改善农户生产生活交通条件，提升农户幸福感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</si>
</sst>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0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2"/>
      <name val="Times New Roman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4"/>
      <name val="方正小标宋简体"/>
      <charset val="134"/>
    </font>
    <font>
      <b/>
      <sz val="12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177" fontId="9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vertical="center" wrapText="1"/>
    </xf>
    <xf numFmtId="0" fontId="3" fillId="0" borderId="5" xfId="49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shrinkToFit="1"/>
    </xf>
    <xf numFmtId="176" fontId="9" fillId="0" borderId="5" xfId="0" applyNumberFormat="1" applyFont="1" applyFill="1" applyBorder="1" applyAlignment="1">
      <alignment horizontal="center" vertical="center" wrapText="1"/>
    </xf>
    <xf numFmtId="178" fontId="9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3" fillId="0" borderId="5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8"/>
  <sheetViews>
    <sheetView tabSelected="1" zoomScale="70" zoomScaleNormal="70" topLeftCell="A3" workbookViewId="0">
      <selection activeCell="I9" sqref="I9"/>
    </sheetView>
  </sheetViews>
  <sheetFormatPr defaultColWidth="9" defaultRowHeight="15.6"/>
  <cols>
    <col min="1" max="1" width="11.0648148148148" style="5" customWidth="1"/>
    <col min="2" max="2" width="31.037037037037" style="6" customWidth="1"/>
    <col min="3" max="3" width="23.3240740740741" style="7" customWidth="1"/>
    <col min="4" max="4" width="10.6296296296296" style="7" customWidth="1"/>
    <col min="5" max="5" width="16.4814814814815" style="7" customWidth="1"/>
    <col min="6" max="6" width="12.2037037037037" style="7" customWidth="1"/>
    <col min="7" max="7" width="11.75" style="7" customWidth="1"/>
    <col min="8" max="8" width="12" style="8" customWidth="1"/>
    <col min="9" max="9" width="50.8888888888889" style="6" customWidth="1"/>
    <col min="10" max="10" width="26.1851851851852" style="9" customWidth="1"/>
    <col min="11" max="11" width="17.2962962962963" style="9" customWidth="1"/>
    <col min="12" max="12" width="21.4351851851852" style="9" customWidth="1"/>
    <col min="13" max="13" width="18.5648148148148" style="9" customWidth="1"/>
    <col min="14" max="14" width="16.5925925925926" style="8" customWidth="1"/>
    <col min="15" max="15" width="16.9814814814815" style="6" customWidth="1"/>
    <col min="16" max="16384" width="9" style="9"/>
  </cols>
  <sheetData>
    <row r="1" ht="20.4" spans="1:1">
      <c r="A1" s="10" t="s">
        <v>0</v>
      </c>
    </row>
    <row r="2" s="1" customFormat="1" ht="43" customHeight="1" spans="1:1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="2" customFormat="1" ht="29.1" customHeight="1" spans="1:15">
      <c r="A3" s="12" t="s">
        <v>2</v>
      </c>
      <c r="B3" s="12" t="s">
        <v>3</v>
      </c>
      <c r="C3" s="12" t="s">
        <v>4</v>
      </c>
      <c r="D3" s="13" t="s">
        <v>5</v>
      </c>
      <c r="E3" s="12" t="s">
        <v>6</v>
      </c>
      <c r="F3" s="14" t="s">
        <v>7</v>
      </c>
      <c r="G3" s="15"/>
      <c r="H3" s="15"/>
      <c r="I3" s="12" t="s">
        <v>8</v>
      </c>
      <c r="J3" s="39" t="s">
        <v>9</v>
      </c>
      <c r="K3" s="39" t="s">
        <v>10</v>
      </c>
      <c r="L3" s="39" t="s">
        <v>11</v>
      </c>
      <c r="M3" s="39" t="s">
        <v>12</v>
      </c>
      <c r="N3" s="12" t="s">
        <v>13</v>
      </c>
      <c r="O3" s="12" t="s">
        <v>14</v>
      </c>
    </row>
    <row r="4" s="2" customFormat="1" ht="33.95" customHeight="1" spans="1:15">
      <c r="A4" s="16"/>
      <c r="B4" s="16"/>
      <c r="C4" s="16"/>
      <c r="D4" s="17"/>
      <c r="E4" s="16"/>
      <c r="F4" s="18" t="s">
        <v>15</v>
      </c>
      <c r="G4" s="18" t="s">
        <v>16</v>
      </c>
      <c r="H4" s="18" t="s">
        <v>17</v>
      </c>
      <c r="I4" s="17"/>
      <c r="J4" s="40"/>
      <c r="K4" s="40"/>
      <c r="L4" s="40"/>
      <c r="M4" s="40"/>
      <c r="N4" s="17"/>
      <c r="O4" s="16"/>
    </row>
    <row r="5" s="2" customFormat="1" ht="35" customHeight="1" spans="1:15">
      <c r="A5" s="19" t="s">
        <v>15</v>
      </c>
      <c r="B5" s="20"/>
      <c r="C5" s="20"/>
      <c r="D5" s="20"/>
      <c r="E5" s="21"/>
      <c r="F5" s="22">
        <f>F6+F8</f>
        <v>3758.4</v>
      </c>
      <c r="G5" s="22">
        <f>G6+G8</f>
        <v>2194.4</v>
      </c>
      <c r="H5" s="22">
        <f>H6+H8</f>
        <v>1564</v>
      </c>
      <c r="I5" s="41"/>
      <c r="J5" s="42"/>
      <c r="K5" s="42"/>
      <c r="L5" s="42"/>
      <c r="M5" s="42"/>
      <c r="N5" s="17"/>
      <c r="O5" s="41"/>
    </row>
    <row r="6" s="3" customFormat="1" ht="33" customHeight="1" spans="1:15">
      <c r="A6" s="23" t="s">
        <v>18</v>
      </c>
      <c r="B6" s="24" t="s">
        <v>19</v>
      </c>
      <c r="C6" s="23"/>
      <c r="D6" s="23"/>
      <c r="E6" s="23"/>
      <c r="F6" s="25">
        <f>SUM(F7:F7)</f>
        <v>38</v>
      </c>
      <c r="G6" s="25">
        <f>SUM(G7:G7)</f>
        <v>38</v>
      </c>
      <c r="H6" s="25">
        <f>SUM(H7:H7)</f>
        <v>0</v>
      </c>
      <c r="I6" s="24"/>
      <c r="J6" s="43"/>
      <c r="K6" s="43"/>
      <c r="L6" s="43"/>
      <c r="M6" s="43"/>
      <c r="N6" s="23"/>
      <c r="O6" s="24"/>
    </row>
    <row r="7" s="4" customFormat="1" ht="47" customHeight="1" spans="1:15">
      <c r="A7" s="26">
        <v>6</v>
      </c>
      <c r="B7" s="27" t="s">
        <v>20</v>
      </c>
      <c r="C7" s="28" t="s">
        <v>21</v>
      </c>
      <c r="D7" s="29" t="s">
        <v>22</v>
      </c>
      <c r="E7" s="29" t="s">
        <v>23</v>
      </c>
      <c r="F7" s="30">
        <f>G7+H7</f>
        <v>38</v>
      </c>
      <c r="G7" s="26">
        <v>38</v>
      </c>
      <c r="H7" s="31"/>
      <c r="I7" s="27" t="s">
        <v>24</v>
      </c>
      <c r="J7" s="44" t="s">
        <v>25</v>
      </c>
      <c r="K7" s="45" t="s">
        <v>26</v>
      </c>
      <c r="L7" s="45" t="s">
        <v>27</v>
      </c>
      <c r="M7" s="45" t="s">
        <v>28</v>
      </c>
      <c r="N7" s="26" t="s">
        <v>29</v>
      </c>
      <c r="O7" s="27"/>
    </row>
    <row r="8" s="3" customFormat="1" ht="33" customHeight="1" spans="1:15">
      <c r="A8" s="23" t="s">
        <v>30</v>
      </c>
      <c r="B8" s="24" t="s">
        <v>31</v>
      </c>
      <c r="C8" s="23"/>
      <c r="D8" s="23"/>
      <c r="E8" s="23"/>
      <c r="F8" s="32">
        <f>F9+F37</f>
        <v>3720.4</v>
      </c>
      <c r="G8" s="32">
        <f>G9+G37</f>
        <v>2156.4</v>
      </c>
      <c r="H8" s="32">
        <f>H9+H37</f>
        <v>1564</v>
      </c>
      <c r="I8" s="24"/>
      <c r="J8" s="43"/>
      <c r="K8" s="43"/>
      <c r="L8" s="43"/>
      <c r="M8" s="43"/>
      <c r="N8" s="23"/>
      <c r="O8" s="24"/>
    </row>
    <row r="9" s="3" customFormat="1" ht="33" customHeight="1" spans="1:15">
      <c r="A9" s="23" t="s">
        <v>32</v>
      </c>
      <c r="B9" s="24" t="s">
        <v>33</v>
      </c>
      <c r="C9" s="23"/>
      <c r="D9" s="23"/>
      <c r="E9" s="23"/>
      <c r="F9" s="33">
        <f>SUM(F10:F36)</f>
        <v>3203.4</v>
      </c>
      <c r="G9" s="33">
        <f>SUM(G10:G36)</f>
        <v>2156.4</v>
      </c>
      <c r="H9" s="33">
        <f>SUM(H10:H36)</f>
        <v>1047</v>
      </c>
      <c r="I9" s="24"/>
      <c r="J9" s="43"/>
      <c r="K9" s="43"/>
      <c r="L9" s="43"/>
      <c r="M9" s="43"/>
      <c r="N9" s="23"/>
      <c r="O9" s="24"/>
    </row>
    <row r="10" s="4" customFormat="1" ht="47" customHeight="1" spans="1:15">
      <c r="A10" s="26">
        <v>1</v>
      </c>
      <c r="B10" s="27" t="s">
        <v>34</v>
      </c>
      <c r="C10" s="34" t="s">
        <v>35</v>
      </c>
      <c r="D10" s="29" t="s">
        <v>22</v>
      </c>
      <c r="E10" s="29" t="s">
        <v>36</v>
      </c>
      <c r="F10" s="35">
        <f t="shared" ref="F10:F15" si="0">SUM(G10:H10)</f>
        <v>91.5</v>
      </c>
      <c r="G10" s="26">
        <v>91.5</v>
      </c>
      <c r="H10" s="31"/>
      <c r="I10" s="27" t="s">
        <v>37</v>
      </c>
      <c r="J10" s="45" t="s">
        <v>25</v>
      </c>
      <c r="K10" s="45" t="s">
        <v>26</v>
      </c>
      <c r="L10" s="45" t="s">
        <v>38</v>
      </c>
      <c r="M10" s="45" t="s">
        <v>39</v>
      </c>
      <c r="N10" s="26" t="s">
        <v>29</v>
      </c>
      <c r="O10" s="27"/>
    </row>
    <row r="11" s="4" customFormat="1" ht="47" customHeight="1" spans="1:15">
      <c r="A11" s="26">
        <v>2</v>
      </c>
      <c r="B11" s="27" t="s">
        <v>40</v>
      </c>
      <c r="C11" s="34" t="s">
        <v>41</v>
      </c>
      <c r="D11" s="29" t="s">
        <v>22</v>
      </c>
      <c r="E11" s="29" t="s">
        <v>42</v>
      </c>
      <c r="F11" s="30">
        <f>G11+H11</f>
        <v>1347</v>
      </c>
      <c r="G11" s="26">
        <v>300</v>
      </c>
      <c r="H11" s="31">
        <v>1047</v>
      </c>
      <c r="I11" s="27" t="s">
        <v>43</v>
      </c>
      <c r="J11" s="44" t="s">
        <v>44</v>
      </c>
      <c r="K11" s="45" t="s">
        <v>26</v>
      </c>
      <c r="L11" s="45" t="s">
        <v>45</v>
      </c>
      <c r="M11" s="45" t="s">
        <v>39</v>
      </c>
      <c r="N11" s="26" t="s">
        <v>29</v>
      </c>
      <c r="O11" s="27"/>
    </row>
    <row r="12" s="3" customFormat="1" ht="47" customHeight="1" spans="1:15">
      <c r="A12" s="26">
        <v>3</v>
      </c>
      <c r="B12" s="27" t="s">
        <v>46</v>
      </c>
      <c r="C12" s="36"/>
      <c r="D12" s="31" t="s">
        <v>22</v>
      </c>
      <c r="E12" s="26" t="s">
        <v>47</v>
      </c>
      <c r="F12" s="30">
        <f>G12+H12</f>
        <v>362</v>
      </c>
      <c r="G12" s="26">
        <v>362</v>
      </c>
      <c r="H12" s="26"/>
      <c r="I12" s="46" t="s">
        <v>48</v>
      </c>
      <c r="J12" s="45" t="s">
        <v>49</v>
      </c>
      <c r="K12" s="45" t="s">
        <v>26</v>
      </c>
      <c r="L12" s="45" t="s">
        <v>50</v>
      </c>
      <c r="M12" s="45" t="s">
        <v>39</v>
      </c>
      <c r="N12" s="26" t="s">
        <v>29</v>
      </c>
      <c r="O12" s="26" t="s">
        <v>51</v>
      </c>
    </row>
    <row r="13" s="4" customFormat="1" ht="47" customHeight="1" spans="1:15">
      <c r="A13" s="26">
        <v>4</v>
      </c>
      <c r="B13" s="27" t="s">
        <v>52</v>
      </c>
      <c r="C13" s="37"/>
      <c r="D13" s="29" t="s">
        <v>22</v>
      </c>
      <c r="E13" s="29" t="s">
        <v>53</v>
      </c>
      <c r="F13" s="26">
        <f t="shared" si="0"/>
        <v>12</v>
      </c>
      <c r="G13" s="26">
        <v>12</v>
      </c>
      <c r="H13" s="31"/>
      <c r="I13" s="27" t="s">
        <v>54</v>
      </c>
      <c r="J13" s="44" t="s">
        <v>25</v>
      </c>
      <c r="K13" s="45" t="s">
        <v>26</v>
      </c>
      <c r="L13" s="45" t="s">
        <v>55</v>
      </c>
      <c r="M13" s="45" t="s">
        <v>39</v>
      </c>
      <c r="N13" s="26" t="s">
        <v>29</v>
      </c>
      <c r="O13" s="27"/>
    </row>
    <row r="14" s="4" customFormat="1" ht="47" customHeight="1" spans="1:15">
      <c r="A14" s="26">
        <v>5</v>
      </c>
      <c r="B14" s="27" t="s">
        <v>56</v>
      </c>
      <c r="C14" s="34" t="s">
        <v>57</v>
      </c>
      <c r="D14" s="29" t="s">
        <v>22</v>
      </c>
      <c r="E14" s="29" t="s">
        <v>58</v>
      </c>
      <c r="F14" s="26">
        <f t="shared" si="0"/>
        <v>53</v>
      </c>
      <c r="G14" s="26">
        <v>53</v>
      </c>
      <c r="H14" s="31"/>
      <c r="I14" s="27" t="s">
        <v>59</v>
      </c>
      <c r="J14" s="44" t="s">
        <v>25</v>
      </c>
      <c r="K14" s="45" t="s">
        <v>26</v>
      </c>
      <c r="L14" s="45" t="s">
        <v>60</v>
      </c>
      <c r="M14" s="45" t="s">
        <v>39</v>
      </c>
      <c r="N14" s="26" t="s">
        <v>29</v>
      </c>
      <c r="O14" s="27"/>
    </row>
    <row r="15" s="4" customFormat="1" ht="47" customHeight="1" spans="1:15">
      <c r="A15" s="26">
        <v>6</v>
      </c>
      <c r="B15" s="27" t="s">
        <v>61</v>
      </c>
      <c r="C15" s="36"/>
      <c r="D15" s="29" t="s">
        <v>22</v>
      </c>
      <c r="E15" s="29" t="s">
        <v>62</v>
      </c>
      <c r="F15" s="26">
        <f t="shared" si="0"/>
        <v>2.7</v>
      </c>
      <c r="G15" s="26">
        <v>2.7</v>
      </c>
      <c r="H15" s="31"/>
      <c r="I15" s="27" t="s">
        <v>63</v>
      </c>
      <c r="J15" s="47" t="s">
        <v>25</v>
      </c>
      <c r="K15" s="48" t="s">
        <v>26</v>
      </c>
      <c r="L15" s="49" t="s">
        <v>64</v>
      </c>
      <c r="M15" s="48" t="s">
        <v>65</v>
      </c>
      <c r="N15" s="26" t="s">
        <v>29</v>
      </c>
      <c r="O15" s="47"/>
    </row>
    <row r="16" s="4" customFormat="1" ht="47" customHeight="1" spans="1:15">
      <c r="A16" s="26">
        <v>7</v>
      </c>
      <c r="B16" s="27" t="s">
        <v>66</v>
      </c>
      <c r="C16" s="34" t="s">
        <v>21</v>
      </c>
      <c r="D16" s="29" t="s">
        <v>22</v>
      </c>
      <c r="E16" s="29" t="s">
        <v>67</v>
      </c>
      <c r="F16" s="35">
        <f t="shared" ref="F16:F20" si="1">SUM(G16:H16)</f>
        <v>48</v>
      </c>
      <c r="G16" s="26">
        <v>48</v>
      </c>
      <c r="H16" s="31"/>
      <c r="I16" s="27" t="s">
        <v>68</v>
      </c>
      <c r="J16" s="44" t="s">
        <v>25</v>
      </c>
      <c r="K16" s="45" t="s">
        <v>26</v>
      </c>
      <c r="L16" s="45" t="s">
        <v>69</v>
      </c>
      <c r="M16" s="45" t="s">
        <v>39</v>
      </c>
      <c r="N16" s="26" t="s">
        <v>29</v>
      </c>
      <c r="O16" s="27"/>
    </row>
    <row r="17" s="3" customFormat="1" ht="47" customHeight="1" spans="1:15">
      <c r="A17" s="26">
        <v>8</v>
      </c>
      <c r="B17" s="27" t="s">
        <v>70</v>
      </c>
      <c r="C17" s="37"/>
      <c r="D17" s="31" t="s">
        <v>22</v>
      </c>
      <c r="E17" s="26" t="s">
        <v>71</v>
      </c>
      <c r="F17" s="35">
        <f t="shared" si="1"/>
        <v>100</v>
      </c>
      <c r="G17" s="38">
        <v>100</v>
      </c>
      <c r="H17" s="26"/>
      <c r="I17" s="46" t="s">
        <v>72</v>
      </c>
      <c r="J17" s="45" t="s">
        <v>25</v>
      </c>
      <c r="K17" s="45" t="s">
        <v>26</v>
      </c>
      <c r="L17" s="45" t="s">
        <v>73</v>
      </c>
      <c r="M17" s="45" t="s">
        <v>39</v>
      </c>
      <c r="N17" s="26" t="s">
        <v>29</v>
      </c>
      <c r="O17" s="46"/>
    </row>
    <row r="18" s="4" customFormat="1" ht="47" customHeight="1" spans="1:15">
      <c r="A18" s="26">
        <v>9</v>
      </c>
      <c r="B18" s="27" t="s">
        <v>74</v>
      </c>
      <c r="C18" s="34" t="s">
        <v>75</v>
      </c>
      <c r="D18" s="29" t="s">
        <v>22</v>
      </c>
      <c r="E18" s="29" t="s">
        <v>76</v>
      </c>
      <c r="F18" s="35">
        <f t="shared" si="1"/>
        <v>32.6</v>
      </c>
      <c r="G18" s="26">
        <v>32.6</v>
      </c>
      <c r="H18" s="31"/>
      <c r="I18" s="27" t="s">
        <v>77</v>
      </c>
      <c r="J18" s="44" t="s">
        <v>25</v>
      </c>
      <c r="K18" s="45" t="s">
        <v>78</v>
      </c>
      <c r="L18" s="45" t="s">
        <v>79</v>
      </c>
      <c r="M18" s="45" t="s">
        <v>39</v>
      </c>
      <c r="N18" s="26" t="s">
        <v>29</v>
      </c>
      <c r="O18" s="27"/>
    </row>
    <row r="19" s="4" customFormat="1" ht="47" customHeight="1" spans="1:15">
      <c r="A19" s="26">
        <v>10</v>
      </c>
      <c r="B19" s="27" t="s">
        <v>80</v>
      </c>
      <c r="C19" s="37"/>
      <c r="D19" s="29" t="s">
        <v>22</v>
      </c>
      <c r="E19" s="29" t="s">
        <v>81</v>
      </c>
      <c r="F19" s="35">
        <f t="shared" si="1"/>
        <v>15</v>
      </c>
      <c r="G19" s="26">
        <v>15</v>
      </c>
      <c r="H19" s="31"/>
      <c r="I19" s="27" t="s">
        <v>82</v>
      </c>
      <c r="J19" s="45" t="s">
        <v>25</v>
      </c>
      <c r="K19" s="45" t="s">
        <v>78</v>
      </c>
      <c r="L19" s="45" t="s">
        <v>83</v>
      </c>
      <c r="M19" s="45" t="s">
        <v>39</v>
      </c>
      <c r="N19" s="26" t="s">
        <v>29</v>
      </c>
      <c r="O19" s="27"/>
    </row>
    <row r="20" s="3" customFormat="1" ht="71" customHeight="1" spans="1:15">
      <c r="A20" s="26">
        <v>11</v>
      </c>
      <c r="B20" s="27" t="s">
        <v>84</v>
      </c>
      <c r="C20" s="26" t="s">
        <v>85</v>
      </c>
      <c r="D20" s="31" t="s">
        <v>22</v>
      </c>
      <c r="E20" s="26" t="s">
        <v>86</v>
      </c>
      <c r="F20" s="35">
        <f t="shared" si="1"/>
        <v>130</v>
      </c>
      <c r="G20" s="26">
        <v>130</v>
      </c>
      <c r="H20" s="26"/>
      <c r="I20" s="46" t="s">
        <v>87</v>
      </c>
      <c r="J20" s="45" t="s">
        <v>88</v>
      </c>
      <c r="K20" s="45" t="s">
        <v>89</v>
      </c>
      <c r="L20" s="45" t="s">
        <v>90</v>
      </c>
      <c r="M20" s="45" t="s">
        <v>39</v>
      </c>
      <c r="N20" s="26" t="s">
        <v>29</v>
      </c>
      <c r="O20" s="46"/>
    </row>
    <row r="21" s="4" customFormat="1" ht="47" customHeight="1" spans="1:15">
      <c r="A21" s="26">
        <v>12</v>
      </c>
      <c r="B21" s="27" t="s">
        <v>91</v>
      </c>
      <c r="C21" s="26" t="s">
        <v>92</v>
      </c>
      <c r="D21" s="29" t="s">
        <v>22</v>
      </c>
      <c r="E21" s="29" t="s">
        <v>93</v>
      </c>
      <c r="F21" s="35">
        <f t="shared" ref="F20:F29" si="2">SUM(G21:H21)</f>
        <v>75</v>
      </c>
      <c r="G21" s="26">
        <v>75</v>
      </c>
      <c r="H21" s="31"/>
      <c r="I21" s="27" t="s">
        <v>94</v>
      </c>
      <c r="J21" s="44" t="s">
        <v>25</v>
      </c>
      <c r="K21" s="45" t="s">
        <v>95</v>
      </c>
      <c r="L21" s="45" t="s">
        <v>96</v>
      </c>
      <c r="M21" s="45" t="s">
        <v>39</v>
      </c>
      <c r="N21" s="26" t="s">
        <v>29</v>
      </c>
      <c r="O21" s="27"/>
    </row>
    <row r="22" s="4" customFormat="1" ht="47" customHeight="1" spans="1:15">
      <c r="A22" s="26">
        <v>13</v>
      </c>
      <c r="B22" s="27" t="s">
        <v>97</v>
      </c>
      <c r="C22" s="34" t="s">
        <v>98</v>
      </c>
      <c r="D22" s="29" t="s">
        <v>22</v>
      </c>
      <c r="E22" s="29" t="s">
        <v>99</v>
      </c>
      <c r="F22" s="35">
        <f t="shared" si="2"/>
        <v>2.5</v>
      </c>
      <c r="G22" s="26">
        <v>2.5</v>
      </c>
      <c r="H22" s="31"/>
      <c r="I22" s="27" t="s">
        <v>63</v>
      </c>
      <c r="J22" s="45" t="s">
        <v>25</v>
      </c>
      <c r="K22" s="45" t="s">
        <v>100</v>
      </c>
      <c r="L22" s="45" t="s">
        <v>101</v>
      </c>
      <c r="M22" s="45" t="s">
        <v>39</v>
      </c>
      <c r="N22" s="26" t="s">
        <v>29</v>
      </c>
      <c r="O22" s="27"/>
    </row>
    <row r="23" s="4" customFormat="1" ht="47" customHeight="1" spans="1:15">
      <c r="A23" s="26">
        <v>14</v>
      </c>
      <c r="B23" s="27" t="s">
        <v>102</v>
      </c>
      <c r="C23" s="37"/>
      <c r="D23" s="29" t="s">
        <v>22</v>
      </c>
      <c r="E23" s="29" t="s">
        <v>103</v>
      </c>
      <c r="F23" s="26">
        <f t="shared" si="2"/>
        <v>4</v>
      </c>
      <c r="G23" s="26">
        <v>4</v>
      </c>
      <c r="H23" s="31"/>
      <c r="I23" s="27" t="s">
        <v>104</v>
      </c>
      <c r="J23" s="44" t="s">
        <v>25</v>
      </c>
      <c r="K23" s="45" t="s">
        <v>100</v>
      </c>
      <c r="L23" s="45" t="s">
        <v>105</v>
      </c>
      <c r="M23" s="45" t="s">
        <v>39</v>
      </c>
      <c r="N23" s="26" t="s">
        <v>29</v>
      </c>
      <c r="O23" s="27"/>
    </row>
    <row r="24" s="4" customFormat="1" ht="47" customHeight="1" spans="1:15">
      <c r="A24" s="26">
        <v>15</v>
      </c>
      <c r="B24" s="27" t="s">
        <v>106</v>
      </c>
      <c r="C24" s="26" t="s">
        <v>107</v>
      </c>
      <c r="D24" s="29" t="s">
        <v>22</v>
      </c>
      <c r="E24" s="29" t="s">
        <v>108</v>
      </c>
      <c r="F24" s="35">
        <f t="shared" si="2"/>
        <v>48.8</v>
      </c>
      <c r="G24" s="26">
        <v>48.8</v>
      </c>
      <c r="H24" s="31"/>
      <c r="I24" s="27" t="s">
        <v>109</v>
      </c>
      <c r="J24" s="44" t="s">
        <v>25</v>
      </c>
      <c r="K24" s="45" t="s">
        <v>26</v>
      </c>
      <c r="L24" s="45" t="s">
        <v>110</v>
      </c>
      <c r="M24" s="45" t="s">
        <v>39</v>
      </c>
      <c r="N24" s="26" t="s">
        <v>29</v>
      </c>
      <c r="O24" s="27"/>
    </row>
    <row r="25" s="4" customFormat="1" ht="47" customHeight="1" spans="1:15">
      <c r="A25" s="26">
        <v>16</v>
      </c>
      <c r="B25" s="27" t="s">
        <v>111</v>
      </c>
      <c r="C25" s="34" t="s">
        <v>112</v>
      </c>
      <c r="D25" s="29" t="s">
        <v>22</v>
      </c>
      <c r="E25" s="29" t="s">
        <v>113</v>
      </c>
      <c r="F25" s="26">
        <f t="shared" si="2"/>
        <v>55</v>
      </c>
      <c r="G25" s="26">
        <v>55</v>
      </c>
      <c r="H25" s="31"/>
      <c r="I25" s="27" t="s">
        <v>114</v>
      </c>
      <c r="J25" s="44" t="s">
        <v>25</v>
      </c>
      <c r="K25" s="45" t="s">
        <v>26</v>
      </c>
      <c r="L25" s="45" t="s">
        <v>115</v>
      </c>
      <c r="M25" s="45" t="s">
        <v>39</v>
      </c>
      <c r="N25" s="26" t="s">
        <v>29</v>
      </c>
      <c r="O25" s="27"/>
    </row>
    <row r="26" s="4" customFormat="1" ht="47" customHeight="1" spans="1:15">
      <c r="A26" s="26">
        <v>17</v>
      </c>
      <c r="B26" s="27" t="s">
        <v>116</v>
      </c>
      <c r="C26" s="36"/>
      <c r="D26" s="29" t="s">
        <v>22</v>
      </c>
      <c r="E26" s="29" t="s">
        <v>117</v>
      </c>
      <c r="F26" s="26">
        <f t="shared" si="2"/>
        <v>89</v>
      </c>
      <c r="G26" s="26">
        <v>89</v>
      </c>
      <c r="H26" s="31"/>
      <c r="I26" s="27" t="s">
        <v>118</v>
      </c>
      <c r="J26" s="44" t="s">
        <v>25</v>
      </c>
      <c r="K26" s="45" t="s">
        <v>26</v>
      </c>
      <c r="L26" s="45" t="s">
        <v>119</v>
      </c>
      <c r="M26" s="45" t="s">
        <v>39</v>
      </c>
      <c r="N26" s="26" t="s">
        <v>29</v>
      </c>
      <c r="O26" s="27"/>
    </row>
    <row r="27" s="4" customFormat="1" ht="47" customHeight="1" spans="1:15">
      <c r="A27" s="26">
        <v>18</v>
      </c>
      <c r="B27" s="27" t="s">
        <v>120</v>
      </c>
      <c r="C27" s="36"/>
      <c r="D27" s="29" t="s">
        <v>22</v>
      </c>
      <c r="E27" s="29" t="s">
        <v>121</v>
      </c>
      <c r="F27" s="35">
        <f t="shared" si="2"/>
        <v>42.5</v>
      </c>
      <c r="G27" s="26">
        <v>42.5</v>
      </c>
      <c r="H27" s="31"/>
      <c r="I27" s="27" t="s">
        <v>122</v>
      </c>
      <c r="J27" s="44" t="s">
        <v>25</v>
      </c>
      <c r="K27" s="45" t="s">
        <v>26</v>
      </c>
      <c r="L27" s="45" t="s">
        <v>123</v>
      </c>
      <c r="M27" s="45" t="s">
        <v>39</v>
      </c>
      <c r="N27" s="26" t="s">
        <v>29</v>
      </c>
      <c r="O27" s="27"/>
    </row>
    <row r="28" s="3" customFormat="1" ht="66" customHeight="1" spans="1:15">
      <c r="A28" s="26">
        <v>19</v>
      </c>
      <c r="B28" s="27" t="s">
        <v>124</v>
      </c>
      <c r="C28" s="37"/>
      <c r="D28" s="31" t="s">
        <v>22</v>
      </c>
      <c r="E28" s="26" t="s">
        <v>121</v>
      </c>
      <c r="F28" s="35">
        <f t="shared" si="2"/>
        <v>100</v>
      </c>
      <c r="G28" s="26">
        <v>100</v>
      </c>
      <c r="H28" s="26"/>
      <c r="I28" s="46" t="s">
        <v>125</v>
      </c>
      <c r="J28" s="45" t="s">
        <v>126</v>
      </c>
      <c r="K28" s="45" t="s">
        <v>26</v>
      </c>
      <c r="L28" s="45" t="s">
        <v>127</v>
      </c>
      <c r="M28" s="45" t="s">
        <v>39</v>
      </c>
      <c r="N28" s="26" t="s">
        <v>29</v>
      </c>
      <c r="O28" s="46"/>
    </row>
    <row r="29" s="4" customFormat="1" ht="47" customHeight="1" spans="1:15">
      <c r="A29" s="26">
        <v>20</v>
      </c>
      <c r="B29" s="27" t="s">
        <v>128</v>
      </c>
      <c r="C29" s="34" t="s">
        <v>129</v>
      </c>
      <c r="D29" s="29" t="s">
        <v>22</v>
      </c>
      <c r="E29" s="29" t="s">
        <v>130</v>
      </c>
      <c r="F29" s="35">
        <f t="shared" si="2"/>
        <v>60</v>
      </c>
      <c r="G29" s="26">
        <v>60</v>
      </c>
      <c r="H29" s="31"/>
      <c r="I29" s="27" t="s">
        <v>131</v>
      </c>
      <c r="J29" s="44" t="s">
        <v>25</v>
      </c>
      <c r="K29" s="45" t="s">
        <v>26</v>
      </c>
      <c r="L29" s="45" t="s">
        <v>132</v>
      </c>
      <c r="M29" s="45" t="s">
        <v>39</v>
      </c>
      <c r="N29" s="26" t="s">
        <v>29</v>
      </c>
      <c r="O29" s="27"/>
    </row>
    <row r="30" s="3" customFormat="1" ht="68" customHeight="1" spans="1:15">
      <c r="A30" s="26">
        <v>21</v>
      </c>
      <c r="B30" s="27" t="s">
        <v>133</v>
      </c>
      <c r="C30" s="37"/>
      <c r="D30" s="29" t="s">
        <v>22</v>
      </c>
      <c r="E30" s="29" t="s">
        <v>134</v>
      </c>
      <c r="F30" s="30">
        <f t="shared" ref="F30:F33" si="3">G30+H30</f>
        <v>235</v>
      </c>
      <c r="G30" s="26">
        <v>235</v>
      </c>
      <c r="H30" s="26"/>
      <c r="I30" s="44" t="s">
        <v>135</v>
      </c>
      <c r="J30" s="45" t="s">
        <v>136</v>
      </c>
      <c r="K30" s="45" t="s">
        <v>26</v>
      </c>
      <c r="L30" s="45" t="s">
        <v>137</v>
      </c>
      <c r="M30" s="45" t="s">
        <v>39</v>
      </c>
      <c r="N30" s="26" t="s">
        <v>29</v>
      </c>
      <c r="O30" s="44"/>
    </row>
    <row r="31" s="4" customFormat="1" ht="47" customHeight="1" spans="1:15">
      <c r="A31" s="26">
        <v>22</v>
      </c>
      <c r="B31" s="27" t="s">
        <v>138</v>
      </c>
      <c r="C31" s="34" t="s">
        <v>139</v>
      </c>
      <c r="D31" s="29" t="s">
        <v>22</v>
      </c>
      <c r="E31" s="29" t="s">
        <v>140</v>
      </c>
      <c r="F31" s="35">
        <f t="shared" si="3"/>
        <v>47.3</v>
      </c>
      <c r="G31" s="26">
        <v>47.3</v>
      </c>
      <c r="H31" s="31"/>
      <c r="I31" s="27" t="s">
        <v>141</v>
      </c>
      <c r="J31" s="44" t="s">
        <v>25</v>
      </c>
      <c r="K31" s="45" t="s">
        <v>26</v>
      </c>
      <c r="L31" s="45" t="s">
        <v>142</v>
      </c>
      <c r="M31" s="45" t="s">
        <v>39</v>
      </c>
      <c r="N31" s="26" t="s">
        <v>29</v>
      </c>
      <c r="O31" s="27"/>
    </row>
    <row r="32" s="4" customFormat="1" ht="47" customHeight="1" spans="1:15">
      <c r="A32" s="26">
        <v>23</v>
      </c>
      <c r="B32" s="27" t="s">
        <v>143</v>
      </c>
      <c r="C32" s="36"/>
      <c r="D32" s="29" t="s">
        <v>22</v>
      </c>
      <c r="E32" s="29" t="s">
        <v>144</v>
      </c>
      <c r="F32" s="30">
        <f t="shared" si="3"/>
        <v>6</v>
      </c>
      <c r="G32" s="26">
        <v>6</v>
      </c>
      <c r="H32" s="31"/>
      <c r="I32" s="27" t="s">
        <v>145</v>
      </c>
      <c r="J32" s="44" t="s">
        <v>25</v>
      </c>
      <c r="K32" s="45" t="s">
        <v>26</v>
      </c>
      <c r="L32" s="45" t="s">
        <v>146</v>
      </c>
      <c r="M32" s="45" t="s">
        <v>39</v>
      </c>
      <c r="N32" s="26" t="s">
        <v>29</v>
      </c>
      <c r="O32" s="27"/>
    </row>
    <row r="33" s="3" customFormat="1" ht="47" customHeight="1" spans="1:15">
      <c r="A33" s="26">
        <v>24</v>
      </c>
      <c r="B33" s="27" t="s">
        <v>147</v>
      </c>
      <c r="C33" s="37"/>
      <c r="D33" s="29" t="s">
        <v>148</v>
      </c>
      <c r="E33" s="29" t="s">
        <v>149</v>
      </c>
      <c r="F33" s="30">
        <f t="shared" si="3"/>
        <v>116</v>
      </c>
      <c r="G33" s="26">
        <v>116</v>
      </c>
      <c r="H33" s="26"/>
      <c r="I33" s="44" t="s">
        <v>150</v>
      </c>
      <c r="J33" s="45" t="s">
        <v>151</v>
      </c>
      <c r="K33" s="45" t="s">
        <v>152</v>
      </c>
      <c r="L33" s="45" t="s">
        <v>153</v>
      </c>
      <c r="M33" s="45" t="s">
        <v>39</v>
      </c>
      <c r="N33" s="26" t="s">
        <v>29</v>
      </c>
      <c r="O33" s="44"/>
    </row>
    <row r="34" s="4" customFormat="1" ht="47" customHeight="1" spans="1:15">
      <c r="A34" s="26">
        <v>25</v>
      </c>
      <c r="B34" s="27" t="s">
        <v>154</v>
      </c>
      <c r="C34" s="34" t="s">
        <v>155</v>
      </c>
      <c r="D34" s="29" t="s">
        <v>22</v>
      </c>
      <c r="E34" s="29" t="s">
        <v>156</v>
      </c>
      <c r="F34" s="26">
        <f t="shared" ref="F34:F36" si="4">SUM(G34:H34)</f>
        <v>5</v>
      </c>
      <c r="G34" s="26">
        <v>5</v>
      </c>
      <c r="H34" s="31"/>
      <c r="I34" s="27" t="s">
        <v>157</v>
      </c>
      <c r="J34" s="44" t="s">
        <v>25</v>
      </c>
      <c r="K34" s="45" t="s">
        <v>100</v>
      </c>
      <c r="L34" s="45" t="s">
        <v>50</v>
      </c>
      <c r="M34" s="45" t="s">
        <v>39</v>
      </c>
      <c r="N34" s="26" t="s">
        <v>29</v>
      </c>
      <c r="O34" s="27"/>
    </row>
    <row r="35" s="4" customFormat="1" ht="47" customHeight="1" spans="1:15">
      <c r="A35" s="26">
        <v>26</v>
      </c>
      <c r="B35" s="27" t="s">
        <v>158</v>
      </c>
      <c r="C35" s="37"/>
      <c r="D35" s="29" t="s">
        <v>22</v>
      </c>
      <c r="E35" s="29" t="s">
        <v>159</v>
      </c>
      <c r="F35" s="35">
        <f t="shared" si="4"/>
        <v>62.5</v>
      </c>
      <c r="G35" s="26">
        <v>62.5</v>
      </c>
      <c r="H35" s="31"/>
      <c r="I35" s="27" t="s">
        <v>160</v>
      </c>
      <c r="J35" s="44" t="s">
        <v>25</v>
      </c>
      <c r="K35" s="45" t="s">
        <v>100</v>
      </c>
      <c r="L35" s="45" t="s">
        <v>161</v>
      </c>
      <c r="M35" s="45" t="s">
        <v>39</v>
      </c>
      <c r="N35" s="26" t="s">
        <v>29</v>
      </c>
      <c r="O35" s="27"/>
    </row>
    <row r="36" s="4" customFormat="1" ht="47" customHeight="1" spans="1:15">
      <c r="A36" s="26">
        <v>27</v>
      </c>
      <c r="B36" s="27" t="s">
        <v>162</v>
      </c>
      <c r="C36" s="26" t="s">
        <v>163</v>
      </c>
      <c r="D36" s="29" t="s">
        <v>22</v>
      </c>
      <c r="E36" s="29" t="s">
        <v>164</v>
      </c>
      <c r="F36" s="35">
        <f t="shared" si="4"/>
        <v>61</v>
      </c>
      <c r="G36" s="26">
        <v>61</v>
      </c>
      <c r="H36" s="31"/>
      <c r="I36" s="27" t="s">
        <v>165</v>
      </c>
      <c r="J36" s="44" t="s">
        <v>25</v>
      </c>
      <c r="K36" s="45" t="s">
        <v>26</v>
      </c>
      <c r="L36" s="45" t="s">
        <v>166</v>
      </c>
      <c r="M36" s="45" t="s">
        <v>39</v>
      </c>
      <c r="N36" s="26" t="s">
        <v>29</v>
      </c>
      <c r="O36" s="27"/>
    </row>
    <row r="37" s="3" customFormat="1" ht="39.95" customHeight="1" spans="1:15">
      <c r="A37" s="24" t="s">
        <v>167</v>
      </c>
      <c r="B37" s="24" t="s">
        <v>168</v>
      </c>
      <c r="C37" s="23"/>
      <c r="D37" s="23"/>
      <c r="E37" s="23"/>
      <c r="F37" s="33">
        <f>SUM(F38:F38)</f>
        <v>517</v>
      </c>
      <c r="G37" s="25">
        <f>SUM(G38:G38)</f>
        <v>0</v>
      </c>
      <c r="H37" s="33">
        <f>SUM(H38:H38)</f>
        <v>517</v>
      </c>
      <c r="I37" s="24"/>
      <c r="J37" s="43"/>
      <c r="K37" s="43"/>
      <c r="L37" s="43"/>
      <c r="M37" s="43"/>
      <c r="N37" s="23"/>
      <c r="O37" s="24"/>
    </row>
    <row r="38" s="3" customFormat="1" ht="51" customHeight="1" spans="1:15">
      <c r="A38" s="26">
        <v>1</v>
      </c>
      <c r="B38" s="27" t="s">
        <v>169</v>
      </c>
      <c r="C38" s="29" t="s">
        <v>170</v>
      </c>
      <c r="D38" s="29" t="s">
        <v>22</v>
      </c>
      <c r="E38" s="29" t="s">
        <v>171</v>
      </c>
      <c r="F38" s="26">
        <f>G38+H38</f>
        <v>517</v>
      </c>
      <c r="G38" s="26"/>
      <c r="H38" s="26">
        <v>517</v>
      </c>
      <c r="I38" s="44" t="s">
        <v>172</v>
      </c>
      <c r="J38" s="45" t="s">
        <v>173</v>
      </c>
      <c r="K38" s="45" t="s">
        <v>26</v>
      </c>
      <c r="L38" s="45" t="s">
        <v>174</v>
      </c>
      <c r="M38" s="45" t="s">
        <v>175</v>
      </c>
      <c r="N38" s="26" t="s">
        <v>29</v>
      </c>
      <c r="O38" s="26" t="s">
        <v>51</v>
      </c>
    </row>
  </sheetData>
  <mergeCells count="24">
    <mergeCell ref="A2:O2"/>
    <mergeCell ref="F3:H3"/>
    <mergeCell ref="A5:E5"/>
    <mergeCell ref="A3:A4"/>
    <mergeCell ref="B3:B4"/>
    <mergeCell ref="C3:C4"/>
    <mergeCell ref="C11:C13"/>
    <mergeCell ref="C14:C15"/>
    <mergeCell ref="C16:C17"/>
    <mergeCell ref="C18:C19"/>
    <mergeCell ref="C22:C23"/>
    <mergeCell ref="C25:C28"/>
    <mergeCell ref="C29:C30"/>
    <mergeCell ref="C31:C33"/>
    <mergeCell ref="C34:C35"/>
    <mergeCell ref="D3:D4"/>
    <mergeCell ref="E3:E4"/>
    <mergeCell ref="I3:I4"/>
    <mergeCell ref="J3:J4"/>
    <mergeCell ref="K3:K4"/>
    <mergeCell ref="L3:L4"/>
    <mergeCell ref="M3:M4"/>
    <mergeCell ref="N3:N4"/>
    <mergeCell ref="O3:O4"/>
  </mergeCells>
  <printOptions horizontalCentered="1"/>
  <pageMargins left="0.432638888888889" right="0.432638888888889" top="0.984027777777778" bottom="0.984027777777778" header="0.298611111111111" footer="0.590277777777778"/>
  <pageSetup paperSize="8" scale="68" fitToHeight="0" orientation="landscape" horizontalDpi="600"/>
  <headerFooter>
    <oddFooter>&amp;C第 &amp;P 页</oddFooter>
  </headerFooter>
  <ignoredErrors>
    <ignoredError sqref="F6 F3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无忧</cp:lastModifiedBy>
  <dcterms:created xsi:type="dcterms:W3CDTF">2023-05-23T11:15:00Z</dcterms:created>
  <dcterms:modified xsi:type="dcterms:W3CDTF">2024-05-13T07:25:19Z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2F55D1DAAA03482B9CDF4E5984828A74_13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false</vt:bool>
  </property>
</Properties>
</file>