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Sheet1" sheetId="1" r:id="rId1"/>
    <sheet name="Sheet2" sheetId="2" r:id="rId2"/>
    <sheet name="Sheet3" sheetId="3" r:id="rId3"/>
  </sheets>
  <definedNames>
    <definedName name="_xlnm.Print_Titles" localSheetId="2">Sheet3!$1:$2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<sst xmlns="http://schemas.openxmlformats.org/spreadsheetml/2006/main" count="1298" uniqueCount="408">
  <si>
    <t>吴家店镇2022年巩固拓展脱贫攻坚成果和乡村振兴项目库项目清单</t>
  </si>
  <si>
    <t>序号</t>
  </si>
  <si>
    <t>项目类别</t>
  </si>
  <si>
    <t>项目名称</t>
  </si>
  <si>
    <t>项目实施单位</t>
  </si>
  <si>
    <t>建设性质</t>
  </si>
  <si>
    <t>实施地点</t>
  </si>
  <si>
    <t>建设任务</t>
  </si>
  <si>
    <t>资金规模（万元）</t>
  </si>
  <si>
    <t>筹资方式</t>
  </si>
  <si>
    <t>时间进度</t>
  </si>
  <si>
    <t>责任单位</t>
  </si>
  <si>
    <t>受益对象（人）</t>
  </si>
  <si>
    <t>绩效目标</t>
  </si>
  <si>
    <t>群众参与和联农带农机制</t>
  </si>
  <si>
    <t>合计</t>
  </si>
  <si>
    <t>一</t>
  </si>
  <si>
    <t>产业扶贫</t>
  </si>
  <si>
    <t>（一）</t>
  </si>
  <si>
    <t>产业奖补</t>
  </si>
  <si>
    <t>2022年特色种养业奖补</t>
  </si>
  <si>
    <t>县农业农村局</t>
  </si>
  <si>
    <t>新建</t>
  </si>
  <si>
    <t>全镇</t>
  </si>
  <si>
    <t>鼓励脱贫户、动态监测户发展特色种养业</t>
  </si>
  <si>
    <t>政府投资</t>
  </si>
  <si>
    <t>2022年1-12月</t>
  </si>
  <si>
    <t>受益脱贫人口1288人，户均增收2500元</t>
  </si>
  <si>
    <t>通过产业奖补，支持脱贫户发展特色产业，促进增收</t>
  </si>
  <si>
    <t>（二）</t>
  </si>
  <si>
    <t>农业产业</t>
  </si>
  <si>
    <t>桑茶苗种苗采购项目</t>
  </si>
  <si>
    <t>采购茶苗桑苗等</t>
  </si>
  <si>
    <t>受益脱贫人口1000人，户均增收500元</t>
  </si>
  <si>
    <t>（三）</t>
  </si>
  <si>
    <t>中药产业</t>
  </si>
  <si>
    <t>西庄村灵芝基地建设</t>
  </si>
  <si>
    <t>吴家店镇政府</t>
  </si>
  <si>
    <t>吴家店镇西庄村</t>
  </si>
  <si>
    <t>建设灵芝基地80亩，建设灵芝钢架大棚</t>
  </si>
  <si>
    <t>县中药产业中心</t>
  </si>
  <si>
    <t>受益脱贫人口10人，项目使用年限3年</t>
  </si>
  <si>
    <t>带动群众就业务工，增加种植户收入，促进灵芝产业发展和药旅融合发展</t>
  </si>
  <si>
    <t>西庄村灵芝基地项目</t>
  </si>
  <si>
    <t>种植灵芝150亩</t>
  </si>
  <si>
    <t>受益脱贫人口15人，户均增收2000元</t>
  </si>
  <si>
    <t>通过产业奖补，鼓励发展特色中药材种植，带动脱贫户务工增收</t>
  </si>
  <si>
    <t>西庄村天麻基地建设</t>
  </si>
  <si>
    <t>种植天麻100亩</t>
  </si>
  <si>
    <t>受益脱贫人口10人，户均增收2000元</t>
  </si>
  <si>
    <t>东高村黄精基地建设</t>
  </si>
  <si>
    <t>吴家店镇东高村</t>
  </si>
  <si>
    <t>新建黄精种植基地160亩</t>
  </si>
  <si>
    <t>长源村黄精基地建设</t>
  </si>
  <si>
    <t>吴家店镇长源村</t>
  </si>
  <si>
    <t>新建黄精种植基地200亩</t>
  </si>
  <si>
    <t>受益脱贫人口20人，户均增收2000元</t>
  </si>
  <si>
    <t>吴家店村黄精种植基地</t>
  </si>
  <si>
    <t>吴家店镇吴家店村</t>
  </si>
  <si>
    <t>新建黄精种植基地100亩</t>
  </si>
  <si>
    <t>竹根河村黄精基地建设</t>
  </si>
  <si>
    <t>吴家店镇竹根河村</t>
  </si>
  <si>
    <t>吴畈村天麻灵芝基地建设</t>
  </si>
  <si>
    <t>吴家店镇吴畈村</t>
  </si>
  <si>
    <t>种植天麻60亩，灵芝35亩</t>
  </si>
  <si>
    <t>（四）</t>
  </si>
  <si>
    <t>村集体经济</t>
  </si>
  <si>
    <t>光明村茶厂项目</t>
  </si>
  <si>
    <t>吴家店镇人民政府</t>
  </si>
  <si>
    <t>吴家店镇光明村</t>
  </si>
  <si>
    <t>钢结构厂房400平方米保鲜库及配套设施</t>
  </si>
  <si>
    <t>2022年1月-10月</t>
  </si>
  <si>
    <t>受益脱贫人口6人，项目使用年限10年</t>
  </si>
  <si>
    <t>支持集体经济发展，促进产业发展，增加村集体收入，</t>
  </si>
  <si>
    <t>东高村山核桃初加工及基地管护厂房建设项目</t>
  </si>
  <si>
    <t>新建山核桃初加工及基地管护厂房1000平方米</t>
  </si>
  <si>
    <t>县委组织部</t>
  </si>
  <si>
    <t>受益脱贫人口20人，项目使用年限10年</t>
  </si>
  <si>
    <t>吴畈黄牛养殖场配套工程</t>
  </si>
  <si>
    <t>吴畈村杨柳河组</t>
  </si>
  <si>
    <t>化粪池，污雨分流，场地硬化1200平米，堆粪棚200平方米及附属工程</t>
  </si>
  <si>
    <t>石佛村集体经济项目</t>
  </si>
  <si>
    <t>石佛村</t>
  </si>
  <si>
    <t>以资产收益方式支持村集体经济建设</t>
  </si>
  <si>
    <t>受益脱贫人口 25人，项目使用年限 10年</t>
  </si>
  <si>
    <t>支持集体经济发展，促进产业发展，增加村集体收入</t>
  </si>
  <si>
    <t>东高村集体经济项目</t>
  </si>
  <si>
    <t>东高村</t>
  </si>
  <si>
    <t>光明村集体经济项目</t>
  </si>
  <si>
    <t>光明村</t>
  </si>
  <si>
    <t>受益脱贫人口80人，项目使用年限10年</t>
  </si>
  <si>
    <t>长源村黑毛猪养殖场配套设施</t>
  </si>
  <si>
    <t>长源村</t>
  </si>
  <si>
    <t>新建消毒房一间，化粪污水处理池260m³，粪便发酵棚，饲料、药品库房2间，道路场地硬化500㎡，猪笼220个及水电管道等</t>
  </si>
  <si>
    <t>（五）</t>
  </si>
  <si>
    <t>旅游产业</t>
  </si>
  <si>
    <t>金寨县吴家店镇竹根河村旅游基础设施项目</t>
  </si>
  <si>
    <t>竹根河村</t>
  </si>
  <si>
    <t>新建停车场约500平方米、旅游步道及其他配套设施</t>
  </si>
  <si>
    <t>县文旅体育局</t>
  </si>
  <si>
    <t>受益脱贫人口100人，项目使用年限10年</t>
  </si>
  <si>
    <t>发展乡村旅游，带动群众增收</t>
  </si>
  <si>
    <t>（六）</t>
  </si>
  <si>
    <t>小型农田水利设施</t>
  </si>
  <si>
    <t>西庄村方湾塘整治工程</t>
  </si>
  <si>
    <t>西庄村</t>
  </si>
  <si>
    <t>整治面积2亩</t>
  </si>
  <si>
    <t>政府
投资</t>
  </si>
  <si>
    <t>2022年1－
12月</t>
  </si>
  <si>
    <t>受益脱贫人口15人，项目使用年限13年</t>
  </si>
  <si>
    <t>改善农田水利生产条件，促进脱贫户产业发展增收脱</t>
  </si>
  <si>
    <t>吴畈村朱湾塘整治工程</t>
  </si>
  <si>
    <t>吴畈村</t>
  </si>
  <si>
    <t>新建浆砌护岸400立方米</t>
  </si>
  <si>
    <t>受益脱贫人口6人，项目使用年限15年</t>
  </si>
  <si>
    <t>吴家店镇飞机场、古堂大塘维修工程</t>
  </si>
  <si>
    <t>飞机场村、古堂村</t>
  </si>
  <si>
    <t>维修飞机场、古堂村大塘共6口</t>
  </si>
  <si>
    <t>受益脱贫人口11人，项目使用年限15年</t>
  </si>
  <si>
    <t>二</t>
  </si>
  <si>
    <t>基础设施</t>
  </si>
  <si>
    <t>村组道路</t>
  </si>
  <si>
    <t>东高文林等组水毁道路修复工程</t>
  </si>
  <si>
    <t>新建水毁挡墙护岸长50米，均高3.5米，修复破损路面180平方米</t>
  </si>
  <si>
    <t>县交通局</t>
  </si>
  <si>
    <t>受益脱贫人口50人，项目使用年限10年</t>
  </si>
  <si>
    <t>改善群众生产、生活出行条件，降低生产、生活交通运输成本</t>
  </si>
  <si>
    <t>东高村分箱沟水毁道路修复工程</t>
  </si>
  <si>
    <t>新建水毁挡墙长90米，均高3.5米</t>
  </si>
  <si>
    <t>受益脱贫人口90人，项目使用年限10年</t>
  </si>
  <si>
    <t>光明吴湾组道路改造及天安路边沟工程</t>
  </si>
  <si>
    <t>改建道路一条长112米，宽6米；新建盖板沟260米；L型边沟100米，路肩硬化280平方。</t>
  </si>
  <si>
    <t>受益脱贫户66人，项目使用年限10年</t>
  </si>
  <si>
    <t>包畈村茶铺山道路加宽工程</t>
  </si>
  <si>
    <t>改建</t>
  </si>
  <si>
    <t>包畈村</t>
  </si>
  <si>
    <t>加宽茶铺山道路长400米，均宽2米及土方开挖等</t>
  </si>
  <si>
    <t>受益脱贫人口15人，项目使用年限10年</t>
  </si>
  <si>
    <t>朱湾水泥路水毁修复工程</t>
  </si>
  <si>
    <t>竹根河村朱湾组</t>
  </si>
  <si>
    <t>新建道路水毁护岸2处：1.C20埋石砼护岸长30米、高8米；2.C20埋石砼护岸长15米、高5米；新建水毁道路边沟1000米及错车道10处</t>
  </si>
  <si>
    <t>受益脱贫人口55人，项目使用年限10年</t>
  </si>
  <si>
    <t>长源村罗河组水毁道路驳岸</t>
  </si>
  <si>
    <t>新建罗河组梨树坳浆砌石挡墙2处长140米，均高2米，道路边沟160米</t>
  </si>
  <si>
    <t>新屋湾水泥路工程及道路边沟工程</t>
  </si>
  <si>
    <t>松子关村</t>
  </si>
  <si>
    <t>新修水泥路长300米，宽3.5米，厚0.2米;边沟1100米</t>
  </si>
  <si>
    <t>石佛村水泥路水毁修复工程</t>
  </si>
  <si>
    <t>新建道路水毁驳岸7处长73米，均高4米.，新建水毁道路边沟2段长1200米</t>
  </si>
  <si>
    <t>受益脱贫人口59人，项目使用年限</t>
  </si>
  <si>
    <t>太平山袁湾至香炉观道路边沟工程</t>
  </si>
  <si>
    <t>太平山村</t>
  </si>
  <si>
    <t>新建边沟长1000米，挡水埂800米</t>
  </si>
  <si>
    <t>西庄中湾水泥路工程</t>
  </si>
  <si>
    <t>新建水泥路长230米，宽4.5米；新建排水沟长190米</t>
  </si>
  <si>
    <t>受益脱贫户20人，项目使用年限10年</t>
  </si>
  <si>
    <t>飞机场柳林等组水毁道路修复工程</t>
  </si>
  <si>
    <t>飞机场村</t>
  </si>
  <si>
    <t>新建水毁挡墙2处长40米，均高3米；加宽过水路面一处；新建水毁道路边沟2段长2400米。</t>
  </si>
  <si>
    <t>受益脱贫人口134人，项目使用年限10年</t>
  </si>
  <si>
    <t>吴畈至杨柳河主道路加扩宽工程</t>
  </si>
  <si>
    <t>扩宽道路1000米、宽2米</t>
  </si>
  <si>
    <t>受益脱贫人口16人，项目使用年限10年</t>
  </si>
  <si>
    <t>古堂村浏河等组水毁道路修复工程</t>
  </si>
  <si>
    <t>古堂村</t>
  </si>
  <si>
    <t>新建水毁挡墙长20米，均高4米；6处长90米，均高3米</t>
  </si>
  <si>
    <t>受益脱贫人口44人，项目使用年限10年</t>
  </si>
  <si>
    <t>杨柳河李湾至古堂村高岭水毁道路边沟工程</t>
  </si>
  <si>
    <t>新建水毁道路边沟1000米</t>
  </si>
  <si>
    <t>安全饮水</t>
  </si>
  <si>
    <t>吴家店镇长源自来水厂管网延伸项目</t>
  </si>
  <si>
    <t>长源村罗河组、西庄村黄湾组、古堂村高塘组</t>
  </si>
  <si>
    <t>管网延伸8000米及其他配套设施</t>
  </si>
  <si>
    <t>县水利局</t>
  </si>
  <si>
    <t>受益脱贫人口192人，项目使用年限10年</t>
  </si>
  <si>
    <t>改善群众饮水安全状况，提高群众生活水平</t>
  </si>
  <si>
    <t>三</t>
  </si>
  <si>
    <t>农民能力提升</t>
  </si>
  <si>
    <t>技能脱贫</t>
  </si>
  <si>
    <t>技能脱贫培训项目</t>
  </si>
  <si>
    <t>县人社局</t>
  </si>
  <si>
    <t>对全镇参加技能培训人员进行补贴</t>
  </si>
  <si>
    <t>受益脱贫户约120人，年收入约1000元</t>
  </si>
  <si>
    <t>提高脱贫劳动力技能，拓宽就业渠道，增加就业收入</t>
  </si>
  <si>
    <t>公益岗位</t>
  </si>
  <si>
    <t>村级公益性劳务项目</t>
  </si>
  <si>
    <t>脱贫户村级公益性岗位劳务就业补助</t>
  </si>
  <si>
    <t>受益脱贫户674人，户均增收6000元</t>
  </si>
  <si>
    <t>拓宽就业渠道，促进脱贫劳动力就业收入增加</t>
  </si>
  <si>
    <t>就业奖补项目</t>
  </si>
  <si>
    <t>脱贫户务工就业补助</t>
  </si>
  <si>
    <t>受益脱贫户2079人，户均增收500元</t>
  </si>
  <si>
    <t>雨露计划</t>
  </si>
  <si>
    <t>县乡村振兴局</t>
  </si>
  <si>
    <t>中职高职脱贫学生资助</t>
  </si>
  <si>
    <t>受益脱贫人口184人，户均增收3000元</t>
  </si>
  <si>
    <t>资助脱贫学生完成学习，提高就业能力，增加就业收入</t>
  </si>
  <si>
    <t>四</t>
  </si>
  <si>
    <t>金融扶贫</t>
  </si>
  <si>
    <t>小额扶贫贷款贴息</t>
  </si>
  <si>
    <t>全镇小额贴息补贴</t>
  </si>
  <si>
    <t>受益脱贫户约1000人，户均增收1000元</t>
  </si>
  <si>
    <t>提供贷款贴息，帮助脱贫户解决生产发展资金短缺，促进产业发展，增收脱贫</t>
  </si>
  <si>
    <t>吴家店镇2023年巩固拓展脱贫攻坚成果和乡村振兴项目库项目清单</t>
  </si>
  <si>
    <t>2023年特色种养业奖补</t>
  </si>
  <si>
    <t>2023年1月-12月</t>
  </si>
  <si>
    <t>东高村有机茶园基地建设项目</t>
  </si>
  <si>
    <t>修剪茶园步道2000米，茶园排水渠道疏通1000米，1200亩茶园除草，深挖，修剪，</t>
  </si>
  <si>
    <t>受益脱贫人口85人，户均增收2000元</t>
  </si>
  <si>
    <t>支持培育经营主体，带动脱贫对象产业发展</t>
  </si>
  <si>
    <t>光明村绿茶项目</t>
  </si>
  <si>
    <t>新建茶园200亩，采购茶苗66万株、续建茶园300亩，采购茶苗100万株</t>
  </si>
  <si>
    <t>松子关村茶叶基地建设项目</t>
  </si>
  <si>
    <t>吴家店镇松子关</t>
  </si>
  <si>
    <t>新建茶叶基地50亩，改造老茶基地50亩</t>
  </si>
  <si>
    <t>受益脱贫人口55人，户均增收2000元</t>
  </si>
  <si>
    <t>林业产业</t>
  </si>
  <si>
    <t>新建毛竹初级加工厂</t>
  </si>
  <si>
    <t>扩建钢构厂房500平方米</t>
  </si>
  <si>
    <t>县林业局</t>
  </si>
  <si>
    <t>解决毛竹销售难，促进产业发展，增加集体收入，带动务工就业，增加群众收入</t>
  </si>
  <si>
    <t>飞机场村黄精良种繁育</t>
  </si>
  <si>
    <t>吴家店镇飞机场村</t>
  </si>
  <si>
    <t>黄精良种繁育10亩</t>
  </si>
  <si>
    <t>受益脱贫人口20人，项目使用10年</t>
  </si>
  <si>
    <t>培育经营主体，促进产业发展，带动务工增收</t>
  </si>
  <si>
    <t>吴畈村黄金山加工厂</t>
  </si>
  <si>
    <t>厂房100平米，烘干设备一套</t>
  </si>
  <si>
    <t>中药材加工厂</t>
  </si>
  <si>
    <t>厂房120平米，烘干设备一套</t>
  </si>
  <si>
    <t>受益脱贫人口10人，项目使用年限10年</t>
  </si>
  <si>
    <t>吴家店村中药材收购加工厂房建设</t>
  </si>
  <si>
    <t>新建钢结构厂房1000平方米</t>
  </si>
  <si>
    <t>东高村茶旅融合项目</t>
  </si>
  <si>
    <t>建设砖混结构房屋三间，建设红色文化展示区，茶叶展示区，接待大厅，农耕文化体验区</t>
  </si>
  <si>
    <t>受益脱贫人口30人，项目使用年限10年</t>
  </si>
  <si>
    <t>竹根河村中药材加工厂</t>
  </si>
  <si>
    <t>新建中药材加工厂，购买烘干机，切片机等配套设施</t>
  </si>
  <si>
    <t>吴家店镇全民健身体育中心</t>
  </si>
  <si>
    <t>吴家店村</t>
  </si>
  <si>
    <t>新建全民健身体育中心2000平方米</t>
  </si>
  <si>
    <t>受益脱贫人口220人，项目使用年限10年</t>
  </si>
  <si>
    <t>发展乡村旅游，带动脱贫户就业增收</t>
  </si>
  <si>
    <t>龙潭河旅游步道工程</t>
  </si>
  <si>
    <t>长源村龙潭河组</t>
  </si>
  <si>
    <t>新建龙潭河旅游步道4.5km及附属工程</t>
  </si>
  <si>
    <t>太平山穿石庙红色旅游提升工程</t>
  </si>
  <si>
    <t>新建太平山穿石庙配套工程</t>
  </si>
  <si>
    <t>（七）</t>
  </si>
  <si>
    <t>电商产业</t>
  </si>
  <si>
    <t>吴家店镇农产品溯源基地建设工程</t>
  </si>
  <si>
    <t>新建吴家店镇农产品溯源基地建设工程，包含蔬菜间，直播室等</t>
  </si>
  <si>
    <t>县科商经信局</t>
  </si>
  <si>
    <t>受益脱贫人口22人，项目使用年限10年</t>
  </si>
  <si>
    <t>发展电子商务，扩大脱贫户农产品销售渠道</t>
  </si>
  <si>
    <t>竹根河村徐坳大桥工程</t>
  </si>
  <si>
    <t>新建桥梁长40米，宽8米</t>
  </si>
  <si>
    <t>受益脱贫人口160人，项目使用年限10年</t>
  </si>
  <si>
    <t>改善脱贫户生产、生活出行条件，降低生产、生活交通运输成本，促进生产发展、脱贫致富</t>
  </si>
  <si>
    <t>廖湾至汪湾水泥路水毁道路边沟工程</t>
  </si>
  <si>
    <t>新建水毁道路边沟1km</t>
  </si>
  <si>
    <t>受益脱贫户31人，项目使用年限10年</t>
  </si>
  <si>
    <t>改善脱贫户生产生活出行条件，促进生产发展、脱贫致富</t>
  </si>
  <si>
    <t>太平水泥路水毁道路边沟工程</t>
  </si>
  <si>
    <t>新建水毁道路边沟2km</t>
  </si>
  <si>
    <t>受益脱贫户32人，项目使用年限10年</t>
  </si>
  <si>
    <t>柏树至汪湾水泥路水毁道路边沟工程</t>
  </si>
  <si>
    <t>新建水毁道路边沟0.8km</t>
  </si>
  <si>
    <t>受益脱贫户27人，项目使用年限10年</t>
  </si>
  <si>
    <t>毛湾水泥路水毁道路边沟工程</t>
  </si>
  <si>
    <t>新建水毁道路边沟0.9km</t>
  </si>
  <si>
    <t>受益脱贫户28人，项目使用年限10年</t>
  </si>
  <si>
    <t>坳口水泥路水毁道路边沟工程</t>
  </si>
  <si>
    <t>新建水毁道路边沟0.7km</t>
  </si>
  <si>
    <t>受益脱贫户13人，项目使用年限10年</t>
  </si>
  <si>
    <t>寨湾水泥路水毁道路边沟工程</t>
  </si>
  <si>
    <t>新建水毁道路边沟0.6km</t>
  </si>
  <si>
    <t>受益脱贫户18人，项目使用年限10年</t>
  </si>
  <si>
    <t>包畈村肖畈大桥</t>
  </si>
  <si>
    <t>包畈村肖畈组</t>
  </si>
  <si>
    <t>新建桥梁长25米，宽6米</t>
  </si>
  <si>
    <t>受益脱贫户26人，项目使用年限10年</t>
  </si>
  <si>
    <t>改善脱贫户生产生活出行条件</t>
  </si>
  <si>
    <t>松子关村道路工程</t>
  </si>
  <si>
    <t>新建道路长500米，宽3.5米</t>
  </si>
  <si>
    <t>吴家店村道路工程</t>
  </si>
  <si>
    <t>新建道路长800米，宽3.5米</t>
  </si>
  <si>
    <t>吴畈村道路工程</t>
  </si>
  <si>
    <t>西庄村道路工程</t>
  </si>
  <si>
    <t>新建道路长700米，宽3.5米</t>
  </si>
  <si>
    <t>吴家店镇2024年巩固拓展脱贫攻坚成果和乡村振兴项目库动态调整项目清单</t>
  </si>
  <si>
    <t>产业项目</t>
  </si>
  <si>
    <t>2024年特色种养业奖补</t>
  </si>
  <si>
    <t>吴家店镇</t>
  </si>
  <si>
    <t>2024年1-12月</t>
  </si>
  <si>
    <t>西庄村庭院经济发展项目</t>
  </si>
  <si>
    <t>支持建设县级庭院经济示范点</t>
  </si>
  <si>
    <t>财政奖补</t>
  </si>
  <si>
    <t>2024年1月-12月</t>
  </si>
  <si>
    <t>受益脱贫人口4人，户均增收200元</t>
  </si>
  <si>
    <t>支持庭院产业发展，促进群众增收</t>
  </si>
  <si>
    <t>吴畈村庭院经济发展项目</t>
  </si>
  <si>
    <t>桑苗、方格簇采购项目</t>
  </si>
  <si>
    <t>采购发放桑苗、方格簇</t>
  </si>
  <si>
    <t>受益脱贫户40户，户均增收1000元</t>
  </si>
  <si>
    <t>通过扩大产业规模，带动农户发展增收</t>
  </si>
  <si>
    <t>大小蚕室建设奖补项目</t>
  </si>
  <si>
    <t>以奖代补方式支持大小蚕室建设</t>
  </si>
  <si>
    <t>受益脱贫户20户，户均增收2000元</t>
  </si>
  <si>
    <t>促进蚕桑产业发展，带动农户务工增收</t>
  </si>
  <si>
    <t>农产品质量提升项目</t>
  </si>
  <si>
    <t>实施“两个替代”提升，推广使用有机肥等绿色农资</t>
  </si>
  <si>
    <t>受益脱贫户2600户，户均增收500元</t>
  </si>
  <si>
    <t>开展绿色生产，保护生态环境，提高农产品质量，促进群众增收</t>
  </si>
  <si>
    <t>野菊花育苗基地项目</t>
  </si>
  <si>
    <r>
      <rPr>
        <sz val="10"/>
        <rFont val="宋体"/>
        <charset val="134"/>
      </rPr>
      <t>新建</t>
    </r>
  </si>
  <si>
    <t>建设野菊花育苗基地</t>
  </si>
  <si>
    <r>
      <rPr>
        <sz val="10"/>
        <rFont val="宋体"/>
        <charset val="134"/>
      </rPr>
      <t>政府投资</t>
    </r>
  </si>
  <si>
    <t>受益脱贫人口30人，机械使用年限8年</t>
  </si>
  <si>
    <t>支持野菊花产业发展，带动村集体分红及农户务工销售增收</t>
  </si>
  <si>
    <t>竹根河村集体经济项目</t>
  </si>
  <si>
    <t>以资产收益方式建设农副产品展销中心280平方米</t>
  </si>
  <si>
    <t>资产收益</t>
  </si>
  <si>
    <t>受益脱贫人口10人，村集体经济增收2万元</t>
  </si>
  <si>
    <t>通过订单收购、农业务工等方式带动农户增收</t>
  </si>
  <si>
    <t>飞机场村集体经济项目</t>
  </si>
  <si>
    <t>白塔畈镇</t>
  </si>
  <si>
    <t>以股权投资方式支持皖西白鹅产业发展项目</t>
  </si>
  <si>
    <t>股权投资</t>
  </si>
  <si>
    <t>收益脱贫人口20户，村集体经济增收2万元</t>
  </si>
  <si>
    <t>支持村集体经济发展，带动农户增收</t>
  </si>
  <si>
    <t>古堂村集体经济项目</t>
  </si>
  <si>
    <t>收益脱贫人口10户，村集体经济增收2万元</t>
  </si>
  <si>
    <t>收益脱贫人口25户，村集体经济增收2万元</t>
  </si>
  <si>
    <t>西庄村集体经济项目</t>
  </si>
  <si>
    <t>收益脱贫人口22户，村集体经济增收2万元</t>
  </si>
  <si>
    <t>松子关村集体经济项目</t>
  </si>
  <si>
    <t>吴家店镇精品民宿建设</t>
  </si>
  <si>
    <t>续建</t>
  </si>
  <si>
    <t>夏清·永安寨精品民宿及配套提升建设</t>
  </si>
  <si>
    <t>受益脱贫人口70人，项目使用年限10年</t>
  </si>
  <si>
    <t>寨湾桥</t>
  </si>
  <si>
    <t>拆除重建危旧桥梁</t>
  </si>
  <si>
    <t>受益脱贫人口8650人，项目使用年限10年</t>
  </si>
  <si>
    <t>改善群众生产生活出行条件</t>
  </si>
  <si>
    <t>林业路桥</t>
  </si>
  <si>
    <t>吴家店镇罗洁故居道路改造</t>
  </si>
  <si>
    <t>改造道路长1600米，宽5米，配套沿线排水沟及安保措施</t>
  </si>
  <si>
    <t>受益脱贫人口150人，项目使用年限10年</t>
  </si>
  <si>
    <t>提升旅游基础设施，带动群众旅游增收</t>
  </si>
  <si>
    <t>东高村入户道路补短板</t>
  </si>
  <si>
    <t>新建入户道路1500米</t>
  </si>
  <si>
    <t>改善农户生产生活交通条件，提升群众幸福感</t>
  </si>
  <si>
    <t>吴家店镇吴家店村周夏组级道路工程</t>
  </si>
  <si>
    <t>新建道路13处，长3390米，宽3米，厚0.18米</t>
  </si>
  <si>
    <t>改善脱贫户生产、生活出行条件</t>
  </si>
  <si>
    <t>吴家店镇吴家店村振兴组级道路工程</t>
  </si>
  <si>
    <t>新建道路10处，长2390米，宽3米，厚0.18米</t>
  </si>
  <si>
    <t>受益脱贫人口12人，项目使用年限10年</t>
  </si>
  <si>
    <t>吴家店镇飞机场村柳林河组级道路工程</t>
  </si>
  <si>
    <t>新建道路16处，长2690米，宽3米，厚0.18米</t>
  </si>
  <si>
    <t>受益脱贫人口19人，项目使用年限10年</t>
  </si>
  <si>
    <t>吴家店镇竹根河村彭灯水泥路加宽项目</t>
  </si>
  <si>
    <t>加宽水泥路1条：长1600米、宽2米；砌筑护岸4处长230米、均高2.5米；加宽盖板涵2道；开挖土石方6000立方米</t>
  </si>
  <si>
    <t>受益脱贫人口23人，项目使用年限10年</t>
  </si>
  <si>
    <t>穿石庙红色旅游线路提升改造</t>
  </si>
  <si>
    <t>新建沥青路长2.86千米、宽6米及沿线排水沟、山顶停车场等</t>
  </si>
  <si>
    <t>受益脱贫人口40人，项目使用10年</t>
  </si>
  <si>
    <t>改善农户生产生活交通条件，提升农户幸福感</t>
  </si>
  <si>
    <t>千万工程</t>
  </si>
  <si>
    <t>竹根河村和美乡村省级中心村建设项目</t>
  </si>
  <si>
    <t>实施垃圾处理、改厕治污、道路畅通、庭院环境整治提升、公共服务设施建设、公共环境整治提升等</t>
  </si>
  <si>
    <t>县茶美中心</t>
  </si>
  <si>
    <t>受益脱贫人口880人，项目使用年限10年</t>
  </si>
  <si>
    <t>改善群众生活条件，提高群众幸福感</t>
  </si>
  <si>
    <t>飞机场村和美乡村省级中心村改造升级项目</t>
  </si>
  <si>
    <t>加强基础设施配套，提升基本公共服务，增加绿化美化亮化，提升乡风文明水平</t>
  </si>
  <si>
    <t>受益脱贫人口620人，项目使用年限10年</t>
  </si>
  <si>
    <t>吴畈村和美乡村省级中心村改造升级项目</t>
  </si>
  <si>
    <t>程湾、袁湾自然村庄环境整治工程</t>
  </si>
  <si>
    <t>“五清一改”“三大革命”、基础设施配套和公共服务设施建设等</t>
  </si>
  <si>
    <t>何湾自然村庄环境整治工程</t>
  </si>
  <si>
    <t>邓河自然村庄环境整治工程</t>
  </si>
  <si>
    <t>枣林自然村庄环境整治工程</t>
  </si>
  <si>
    <t>周家湾自然村庄环境整治工程</t>
  </si>
  <si>
    <t>朱湾自然村庄环境整治工程</t>
  </si>
  <si>
    <t>飞机场惷</t>
  </si>
  <si>
    <t>柳树脚自然村庄环境整治工程</t>
  </si>
  <si>
    <t>环境整治与提升</t>
  </si>
  <si>
    <t>吴家店镇吴畈村舒湾环境整治工程</t>
  </si>
  <si>
    <t>建围墙长73米，高0.8-2.2米，步道长150米，宽1.5米，排水沟50米等</t>
  </si>
  <si>
    <t>受益脱贫人口32人，项目使用年限10年</t>
  </si>
  <si>
    <t>安置点配套设施</t>
  </si>
  <si>
    <t>西庄村中心村庄搬迁安置点基础设施配套</t>
  </si>
  <si>
    <t>完善搬迁安置点配套设施</t>
  </si>
  <si>
    <t>县发改委</t>
  </si>
  <si>
    <t>改善脱贫群众生活环境，提升农户幸福感、满意度</t>
  </si>
  <si>
    <t>其他</t>
  </si>
  <si>
    <t>吴家店镇路域环境整治提升工程</t>
  </si>
  <si>
    <t>撒花草籽11032平方米，木槿或篱笆20米，清理侵占路肩菜地8328平方米，拆除广告牌/店招4块，清理临时堆积物7处等.</t>
  </si>
  <si>
    <t>2024年5-12月</t>
  </si>
  <si>
    <t>受益脱贫人口2079人，项目使用年限10年</t>
  </si>
  <si>
    <t>吴家店镇应急广播系统升级项目</t>
  </si>
  <si>
    <t>县融媒体中心</t>
  </si>
  <si>
    <t>升级应急广播播控平台，新增户外接收终端及相关配套20台，户外大喇叭26只等</t>
  </si>
  <si>
    <t>受益自然村13个、农户260户，项目使用年限5年</t>
  </si>
  <si>
    <t>提高应急广播覆盖网络和信息内容可控性和安全性，提升群众幸福感、安全感</t>
  </si>
  <si>
    <t>金融配套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</si>
</sst>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0.0_);[Red]\(0.0\)"/>
    <numFmt numFmtId="178" formatCode="#,##0_ "/>
  </numFmts>
  <fonts count="36">
    <font>
      <sz val="11"/>
      <color theme="1"/>
      <name val="宋体"/>
      <charset val="134"/>
      <scheme val="minor"/>
    </font>
    <font>
      <sz val="20"/>
      <name val="方正粗黑宋简体"/>
      <charset val="134"/>
    </font>
    <font>
      <b/>
      <sz val="9"/>
      <name val="等线"/>
      <charset val="134"/>
    </font>
    <font>
      <sz val="9"/>
      <name val="等线"/>
      <charset val="134"/>
    </font>
    <font>
      <sz val="9"/>
      <name val="宋体"/>
      <charset val="134"/>
      <scheme val="minor"/>
    </font>
    <font>
      <b/>
      <sz val="9"/>
      <name val="宋体"/>
      <charset val="134"/>
      <scheme val="minor"/>
    </font>
    <font>
      <sz val="10"/>
      <name val="Times New Roman"/>
      <charset val="134"/>
    </font>
    <font>
      <sz val="10"/>
      <name val="宋体"/>
      <charset val="134"/>
    </font>
    <font>
      <sz val="12"/>
      <name val="等线"/>
      <charset val="134"/>
    </font>
    <font>
      <sz val="10"/>
      <name val="等线"/>
      <charset val="134"/>
    </font>
    <font>
      <b/>
      <sz val="10"/>
      <name val="宋体"/>
      <charset val="134"/>
    </font>
    <font>
      <b/>
      <sz val="10"/>
      <color theme="1"/>
      <name val="Times New Roman"/>
      <charset val="134"/>
    </font>
    <font>
      <sz val="9"/>
      <color theme="1"/>
      <name val="等线"/>
      <charset val="134"/>
    </font>
    <font>
      <sz val="9"/>
      <color indexed="8"/>
      <name val="等线"/>
      <charset val="134"/>
    </font>
    <font>
      <sz val="1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Calibri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54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left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51" applyFont="1" applyFill="1" applyBorder="1" applyAlignment="1">
      <alignment horizontal="center" vertical="center" wrapText="1"/>
    </xf>
    <xf numFmtId="0" fontId="7" fillId="0" borderId="1" xfId="51" applyNumberFormat="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2" fillId="0" borderId="1" xfId="5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8" fontId="3" fillId="0" borderId="1" xfId="0" applyNumberFormat="1" applyFont="1" applyFill="1" applyBorder="1" applyAlignment="1">
      <alignment horizontal="center" vertical="center" wrapText="1"/>
    </xf>
    <xf numFmtId="178" fontId="3" fillId="0" borderId="1" xfId="52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1 2 3" xfId="50"/>
    <cellStyle name="常规 2 13" xfId="51"/>
    <cellStyle name="常规_附表-全省贫困村自来水普及情况统计表_金寨县扶贫规划—农饮附表 (改）" xfId="52"/>
    <cellStyle name="常规_Sheet1" xfId="53"/>
    <cellStyle name="常规 2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0"/>
  <sheetViews>
    <sheetView workbookViewId="0">
      <selection activeCell="P8" sqref="P8"/>
    </sheetView>
  </sheetViews>
  <sheetFormatPr defaultColWidth="9" defaultRowHeight="13.5"/>
  <cols>
    <col min="1" max="1" width="8.8"/>
    <col min="2" max="2" width="11.8" customWidth="1"/>
    <col min="3" max="3" width="19.2166666666667" customWidth="1"/>
    <col min="4" max="4" width="14.7666666666667" customWidth="1"/>
    <col min="5" max="5" width="7" customWidth="1"/>
    <col min="6" max="6" width="13.3333333333333" customWidth="1"/>
    <col min="7" max="7" width="20.8833333333333" customWidth="1"/>
    <col min="8" max="8" width="9.2" customWidth="1"/>
    <col min="9" max="9" width="8.8" customWidth="1"/>
    <col min="10" max="10" width="11.525" customWidth="1"/>
    <col min="11" max="11" width="12.5833333333333" customWidth="1"/>
    <col min="12" max="12" width="11.175" customWidth="1"/>
    <col min="13" max="13" width="18.775" customWidth="1"/>
    <col min="14" max="14" width="22.8916666666667" customWidth="1"/>
  </cols>
  <sheetData>
    <row r="1" ht="25.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7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ht="27" customHeight="1" spans="1:14">
      <c r="A3" s="4" t="s">
        <v>15</v>
      </c>
      <c r="B3" s="4"/>
      <c r="C3" s="4"/>
      <c r="D3" s="4"/>
      <c r="E3" s="4"/>
      <c r="F3" s="4"/>
      <c r="G3" s="4"/>
      <c r="H3" s="4">
        <f>H4+H32+H50+H59</f>
        <v>2786.6</v>
      </c>
      <c r="I3" s="8"/>
      <c r="J3" s="8"/>
      <c r="K3" s="8"/>
      <c r="L3" s="10"/>
      <c r="M3" s="8"/>
      <c r="N3" s="8"/>
    </row>
    <row r="4" ht="27" customHeight="1" spans="1:14">
      <c r="A4" s="7" t="s">
        <v>16</v>
      </c>
      <c r="B4" s="7" t="s">
        <v>17</v>
      </c>
      <c r="C4" s="4"/>
      <c r="D4" s="4"/>
      <c r="E4" s="4"/>
      <c r="F4" s="4"/>
      <c r="G4" s="4"/>
      <c r="H4" s="4">
        <f>H5+H7+H9+H18+H26+H28</f>
        <v>1637</v>
      </c>
      <c r="I4" s="4"/>
      <c r="J4" s="4"/>
      <c r="K4" s="4"/>
      <c r="L4" s="7"/>
      <c r="M4" s="4"/>
      <c r="N4" s="4"/>
    </row>
    <row r="5" ht="27" customHeight="1" spans="1:14">
      <c r="A5" s="7" t="s">
        <v>18</v>
      </c>
      <c r="B5" s="7" t="s">
        <v>19</v>
      </c>
      <c r="C5" s="4"/>
      <c r="D5" s="4"/>
      <c r="E5" s="4"/>
      <c r="F5" s="4"/>
      <c r="G5" s="4"/>
      <c r="H5" s="4">
        <v>322</v>
      </c>
      <c r="I5" s="7"/>
      <c r="J5" s="7"/>
      <c r="K5" s="4"/>
      <c r="L5" s="7"/>
      <c r="M5" s="4"/>
      <c r="N5" s="4"/>
    </row>
    <row r="6" ht="27" customHeight="1" spans="1:14">
      <c r="A6" s="10">
        <v>1</v>
      </c>
      <c r="B6" s="8"/>
      <c r="C6" s="8" t="s">
        <v>20</v>
      </c>
      <c r="D6" s="8" t="s">
        <v>21</v>
      </c>
      <c r="E6" s="8" t="s">
        <v>22</v>
      </c>
      <c r="F6" s="10" t="s">
        <v>23</v>
      </c>
      <c r="G6" s="8" t="s">
        <v>24</v>
      </c>
      <c r="H6" s="8">
        <v>322</v>
      </c>
      <c r="I6" s="8" t="s">
        <v>25</v>
      </c>
      <c r="J6" s="8" t="s">
        <v>26</v>
      </c>
      <c r="K6" s="8" t="s">
        <v>21</v>
      </c>
      <c r="L6" s="8">
        <v>1288</v>
      </c>
      <c r="M6" s="8" t="s">
        <v>27</v>
      </c>
      <c r="N6" s="8" t="s">
        <v>28</v>
      </c>
    </row>
    <row r="7" ht="27" customHeight="1" spans="1:14">
      <c r="A7" s="4" t="s">
        <v>29</v>
      </c>
      <c r="B7" s="7" t="s">
        <v>30</v>
      </c>
      <c r="C7" s="4"/>
      <c r="D7" s="4"/>
      <c r="E7" s="4"/>
      <c r="F7" s="4"/>
      <c r="G7" s="4"/>
      <c r="H7" s="4">
        <v>50</v>
      </c>
      <c r="I7" s="4"/>
      <c r="J7" s="4"/>
      <c r="K7" s="4"/>
      <c r="L7" s="7"/>
      <c r="M7" s="4"/>
      <c r="N7" s="4"/>
    </row>
    <row r="8" ht="27" customHeight="1" spans="1:14">
      <c r="A8" s="10">
        <v>2</v>
      </c>
      <c r="B8" s="7"/>
      <c r="C8" s="8" t="s">
        <v>31</v>
      </c>
      <c r="D8" s="8" t="s">
        <v>21</v>
      </c>
      <c r="E8" s="8" t="s">
        <v>22</v>
      </c>
      <c r="F8" s="10" t="s">
        <v>23</v>
      </c>
      <c r="G8" s="8" t="s">
        <v>32</v>
      </c>
      <c r="H8" s="8">
        <v>50</v>
      </c>
      <c r="I8" s="8" t="s">
        <v>25</v>
      </c>
      <c r="J8" s="8" t="s">
        <v>26</v>
      </c>
      <c r="K8" s="8" t="s">
        <v>21</v>
      </c>
      <c r="L8" s="8">
        <v>1000</v>
      </c>
      <c r="M8" s="8" t="s">
        <v>33</v>
      </c>
      <c r="N8" s="8" t="s">
        <v>28</v>
      </c>
    </row>
    <row r="9" ht="27" customHeight="1" spans="1:14">
      <c r="A9" s="7" t="s">
        <v>34</v>
      </c>
      <c r="B9" s="7" t="s">
        <v>35</v>
      </c>
      <c r="C9" s="4"/>
      <c r="D9" s="7"/>
      <c r="E9" s="4"/>
      <c r="F9" s="4"/>
      <c r="G9" s="4"/>
      <c r="H9" s="4">
        <v>468</v>
      </c>
      <c r="I9" s="7"/>
      <c r="J9" s="7"/>
      <c r="K9" s="30"/>
      <c r="L9" s="7"/>
      <c r="M9" s="4"/>
      <c r="N9" s="4"/>
    </row>
    <row r="10" ht="27" customHeight="1" spans="1:14">
      <c r="A10" s="10">
        <v>3</v>
      </c>
      <c r="B10" s="8"/>
      <c r="C10" s="8" t="s">
        <v>36</v>
      </c>
      <c r="D10" s="8" t="s">
        <v>37</v>
      </c>
      <c r="E10" s="8" t="s">
        <v>22</v>
      </c>
      <c r="F10" s="8" t="s">
        <v>38</v>
      </c>
      <c r="G10" s="8" t="s">
        <v>39</v>
      </c>
      <c r="H10" s="8">
        <v>300</v>
      </c>
      <c r="I10" s="8" t="s">
        <v>25</v>
      </c>
      <c r="J10" s="8" t="s">
        <v>26</v>
      </c>
      <c r="K10" s="8" t="s">
        <v>40</v>
      </c>
      <c r="L10" s="8">
        <v>20</v>
      </c>
      <c r="M10" s="8" t="s">
        <v>41</v>
      </c>
      <c r="N10" s="8" t="s">
        <v>42</v>
      </c>
    </row>
    <row r="11" ht="27" customHeight="1" spans="1:14">
      <c r="A11" s="10">
        <v>4</v>
      </c>
      <c r="B11" s="8"/>
      <c r="C11" s="8" t="s">
        <v>43</v>
      </c>
      <c r="D11" s="8" t="s">
        <v>37</v>
      </c>
      <c r="E11" s="8" t="s">
        <v>22</v>
      </c>
      <c r="F11" s="8" t="s">
        <v>38</v>
      </c>
      <c r="G11" s="8" t="s">
        <v>44</v>
      </c>
      <c r="H11" s="8">
        <v>30</v>
      </c>
      <c r="I11" s="8" t="s">
        <v>25</v>
      </c>
      <c r="J11" s="8" t="s">
        <v>26</v>
      </c>
      <c r="K11" s="8" t="s">
        <v>40</v>
      </c>
      <c r="L11" s="10">
        <v>45</v>
      </c>
      <c r="M11" s="8" t="s">
        <v>45</v>
      </c>
      <c r="N11" s="8" t="s">
        <v>46</v>
      </c>
    </row>
    <row r="12" ht="27" customHeight="1" spans="1:14">
      <c r="A12" s="10">
        <v>5</v>
      </c>
      <c r="B12" s="8"/>
      <c r="C12" s="8" t="s">
        <v>47</v>
      </c>
      <c r="D12" s="8" t="s">
        <v>37</v>
      </c>
      <c r="E12" s="8" t="s">
        <v>22</v>
      </c>
      <c r="F12" s="8" t="s">
        <v>38</v>
      </c>
      <c r="G12" s="8" t="s">
        <v>48</v>
      </c>
      <c r="H12" s="8">
        <v>20</v>
      </c>
      <c r="I12" s="8" t="s">
        <v>25</v>
      </c>
      <c r="J12" s="8" t="s">
        <v>26</v>
      </c>
      <c r="K12" s="8" t="s">
        <v>40</v>
      </c>
      <c r="L12" s="10">
        <v>40</v>
      </c>
      <c r="M12" s="8" t="s">
        <v>49</v>
      </c>
      <c r="N12" s="8" t="s">
        <v>46</v>
      </c>
    </row>
    <row r="13" ht="27" customHeight="1" spans="1:14">
      <c r="A13" s="10">
        <v>6</v>
      </c>
      <c r="B13" s="8"/>
      <c r="C13" s="8" t="s">
        <v>50</v>
      </c>
      <c r="D13" s="8" t="s">
        <v>37</v>
      </c>
      <c r="E13" s="8" t="s">
        <v>22</v>
      </c>
      <c r="F13" s="8" t="s">
        <v>51</v>
      </c>
      <c r="G13" s="8" t="s">
        <v>52</v>
      </c>
      <c r="H13" s="8">
        <v>30</v>
      </c>
      <c r="I13" s="8" t="s">
        <v>25</v>
      </c>
      <c r="J13" s="8" t="s">
        <v>26</v>
      </c>
      <c r="K13" s="8" t="s">
        <v>40</v>
      </c>
      <c r="L13" s="10">
        <v>45</v>
      </c>
      <c r="M13" s="8" t="s">
        <v>45</v>
      </c>
      <c r="N13" s="8" t="s">
        <v>46</v>
      </c>
    </row>
    <row r="14" ht="27" customHeight="1" spans="1:14">
      <c r="A14" s="10">
        <v>7</v>
      </c>
      <c r="B14" s="8"/>
      <c r="C14" s="8" t="s">
        <v>53</v>
      </c>
      <c r="D14" s="8" t="s">
        <v>37</v>
      </c>
      <c r="E14" s="8" t="s">
        <v>22</v>
      </c>
      <c r="F14" s="8" t="s">
        <v>54</v>
      </c>
      <c r="G14" s="8" t="s">
        <v>55</v>
      </c>
      <c r="H14" s="8">
        <v>30</v>
      </c>
      <c r="I14" s="8" t="s">
        <v>25</v>
      </c>
      <c r="J14" s="8" t="s">
        <v>26</v>
      </c>
      <c r="K14" s="8" t="s">
        <v>40</v>
      </c>
      <c r="L14" s="10">
        <v>50</v>
      </c>
      <c r="M14" s="8" t="s">
        <v>56</v>
      </c>
      <c r="N14" s="8" t="s">
        <v>46</v>
      </c>
    </row>
    <row r="15" ht="27" customHeight="1" spans="1:14">
      <c r="A15" s="10">
        <v>8</v>
      </c>
      <c r="B15" s="8"/>
      <c r="C15" s="8" t="s">
        <v>57</v>
      </c>
      <c r="D15" s="8" t="s">
        <v>37</v>
      </c>
      <c r="E15" s="8" t="s">
        <v>22</v>
      </c>
      <c r="F15" s="8" t="s">
        <v>58</v>
      </c>
      <c r="G15" s="8" t="s">
        <v>59</v>
      </c>
      <c r="H15" s="8">
        <v>20</v>
      </c>
      <c r="I15" s="8" t="s">
        <v>25</v>
      </c>
      <c r="J15" s="8" t="s">
        <v>26</v>
      </c>
      <c r="K15" s="8" t="s">
        <v>40</v>
      </c>
      <c r="L15" s="10">
        <v>40</v>
      </c>
      <c r="M15" s="8" t="s">
        <v>49</v>
      </c>
      <c r="N15" s="8" t="s">
        <v>46</v>
      </c>
    </row>
    <row r="16" ht="27" customHeight="1" spans="1:14">
      <c r="A16" s="10">
        <v>9</v>
      </c>
      <c r="B16" s="8"/>
      <c r="C16" s="8" t="s">
        <v>60</v>
      </c>
      <c r="D16" s="8" t="s">
        <v>37</v>
      </c>
      <c r="E16" s="8" t="s">
        <v>22</v>
      </c>
      <c r="F16" s="8" t="s">
        <v>61</v>
      </c>
      <c r="G16" s="8" t="s">
        <v>59</v>
      </c>
      <c r="H16" s="8">
        <v>20</v>
      </c>
      <c r="I16" s="8" t="s">
        <v>25</v>
      </c>
      <c r="J16" s="8" t="s">
        <v>26</v>
      </c>
      <c r="K16" s="8" t="s">
        <v>40</v>
      </c>
      <c r="L16" s="10">
        <v>40</v>
      </c>
      <c r="M16" s="8" t="s">
        <v>49</v>
      </c>
      <c r="N16" s="8" t="s">
        <v>46</v>
      </c>
    </row>
    <row r="17" ht="27" customHeight="1" spans="1:14">
      <c r="A17" s="10">
        <v>10</v>
      </c>
      <c r="B17" s="8"/>
      <c r="C17" s="8" t="s">
        <v>62</v>
      </c>
      <c r="D17" s="8" t="s">
        <v>37</v>
      </c>
      <c r="E17" s="8" t="s">
        <v>22</v>
      </c>
      <c r="F17" s="8" t="s">
        <v>63</v>
      </c>
      <c r="G17" s="8" t="s">
        <v>64</v>
      </c>
      <c r="H17" s="8">
        <v>18</v>
      </c>
      <c r="I17" s="8" t="s">
        <v>25</v>
      </c>
      <c r="J17" s="8" t="s">
        <v>26</v>
      </c>
      <c r="K17" s="8" t="s">
        <v>40</v>
      </c>
      <c r="L17" s="10">
        <v>40</v>
      </c>
      <c r="M17" s="8" t="s">
        <v>49</v>
      </c>
      <c r="N17" s="8" t="s">
        <v>46</v>
      </c>
    </row>
    <row r="18" ht="27" customHeight="1" spans="1:14">
      <c r="A18" s="4" t="s">
        <v>65</v>
      </c>
      <c r="B18" s="4" t="s">
        <v>66</v>
      </c>
      <c r="C18" s="4"/>
      <c r="D18" s="4"/>
      <c r="E18" s="4"/>
      <c r="F18" s="4"/>
      <c r="G18" s="4"/>
      <c r="H18" s="4">
        <v>630</v>
      </c>
      <c r="I18" s="7"/>
      <c r="J18" s="4"/>
      <c r="K18" s="4"/>
      <c r="L18" s="50"/>
      <c r="M18" s="4"/>
      <c r="N18" s="4"/>
    </row>
    <row r="19" ht="27" customHeight="1" spans="1:14">
      <c r="A19" s="8">
        <v>11</v>
      </c>
      <c r="B19" s="8"/>
      <c r="C19" s="53" t="s">
        <v>67</v>
      </c>
      <c r="D19" s="19" t="s">
        <v>68</v>
      </c>
      <c r="E19" s="19" t="s">
        <v>22</v>
      </c>
      <c r="F19" s="53" t="s">
        <v>69</v>
      </c>
      <c r="G19" s="53" t="s">
        <v>70</v>
      </c>
      <c r="H19" s="53">
        <v>80</v>
      </c>
      <c r="I19" s="19" t="s">
        <v>25</v>
      </c>
      <c r="J19" s="19" t="s">
        <v>71</v>
      </c>
      <c r="K19" s="32" t="s">
        <v>21</v>
      </c>
      <c r="L19" s="31">
        <v>62</v>
      </c>
      <c r="M19" s="19" t="s">
        <v>72</v>
      </c>
      <c r="N19" s="19" t="s">
        <v>73</v>
      </c>
    </row>
    <row r="20" ht="27" customHeight="1" spans="1:14">
      <c r="A20" s="8">
        <v>12</v>
      </c>
      <c r="B20" s="8"/>
      <c r="C20" s="53" t="s">
        <v>74</v>
      </c>
      <c r="D20" s="19" t="s">
        <v>68</v>
      </c>
      <c r="E20" s="19" t="s">
        <v>22</v>
      </c>
      <c r="F20" s="53" t="s">
        <v>51</v>
      </c>
      <c r="G20" s="53" t="s">
        <v>75</v>
      </c>
      <c r="H20" s="53">
        <v>150</v>
      </c>
      <c r="I20" s="19" t="s">
        <v>25</v>
      </c>
      <c r="J20" s="19" t="s">
        <v>71</v>
      </c>
      <c r="K20" s="32" t="s">
        <v>76</v>
      </c>
      <c r="L20" s="31">
        <v>80</v>
      </c>
      <c r="M20" s="19" t="s">
        <v>77</v>
      </c>
      <c r="N20" s="19" t="s">
        <v>73</v>
      </c>
    </row>
    <row r="21" ht="27" customHeight="1" spans="1:14">
      <c r="A21" s="8">
        <v>13</v>
      </c>
      <c r="B21" s="8"/>
      <c r="C21" s="19" t="s">
        <v>78</v>
      </c>
      <c r="D21" s="19" t="s">
        <v>68</v>
      </c>
      <c r="E21" s="19" t="s">
        <v>22</v>
      </c>
      <c r="F21" s="19" t="s">
        <v>79</v>
      </c>
      <c r="G21" s="19" t="s">
        <v>80</v>
      </c>
      <c r="H21" s="19">
        <v>50</v>
      </c>
      <c r="I21" s="19" t="s">
        <v>25</v>
      </c>
      <c r="J21" s="19" t="s">
        <v>71</v>
      </c>
      <c r="K21" s="19" t="s">
        <v>76</v>
      </c>
      <c r="L21" s="19">
        <v>50</v>
      </c>
      <c r="M21" s="19" t="s">
        <v>77</v>
      </c>
      <c r="N21" s="19" t="s">
        <v>73</v>
      </c>
    </row>
    <row r="22" ht="27" customHeight="1" spans="1:14">
      <c r="A22" s="8">
        <v>14</v>
      </c>
      <c r="B22" s="8"/>
      <c r="C22" s="19" t="s">
        <v>81</v>
      </c>
      <c r="D22" s="19" t="s">
        <v>68</v>
      </c>
      <c r="E22" s="19" t="s">
        <v>22</v>
      </c>
      <c r="F22" s="19" t="s">
        <v>82</v>
      </c>
      <c r="G22" s="19" t="s">
        <v>83</v>
      </c>
      <c r="H22" s="19">
        <v>100</v>
      </c>
      <c r="I22" s="19" t="s">
        <v>25</v>
      </c>
      <c r="J22" s="19" t="s">
        <v>71</v>
      </c>
      <c r="K22" s="19" t="s">
        <v>76</v>
      </c>
      <c r="L22" s="19">
        <v>60</v>
      </c>
      <c r="M22" s="19" t="s">
        <v>84</v>
      </c>
      <c r="N22" s="19" t="s">
        <v>85</v>
      </c>
    </row>
    <row r="23" ht="27" customHeight="1" spans="1:14">
      <c r="A23" s="8">
        <v>15</v>
      </c>
      <c r="B23" s="8"/>
      <c r="C23" s="19" t="s">
        <v>86</v>
      </c>
      <c r="D23" s="19" t="s">
        <v>68</v>
      </c>
      <c r="E23" s="19" t="s">
        <v>22</v>
      </c>
      <c r="F23" s="19" t="s">
        <v>87</v>
      </c>
      <c r="G23" s="19" t="s">
        <v>83</v>
      </c>
      <c r="H23" s="19">
        <v>100</v>
      </c>
      <c r="I23" s="19" t="s">
        <v>25</v>
      </c>
      <c r="J23" s="19" t="s">
        <v>71</v>
      </c>
      <c r="K23" s="19" t="s">
        <v>76</v>
      </c>
      <c r="L23" s="19">
        <v>40</v>
      </c>
      <c r="M23" s="19" t="s">
        <v>77</v>
      </c>
      <c r="N23" s="19" t="s">
        <v>85</v>
      </c>
    </row>
    <row r="24" ht="27" customHeight="1" spans="1:14">
      <c r="A24" s="8">
        <v>16</v>
      </c>
      <c r="B24" s="8"/>
      <c r="C24" s="19" t="s">
        <v>88</v>
      </c>
      <c r="D24" s="19" t="s">
        <v>68</v>
      </c>
      <c r="E24" s="19" t="s">
        <v>22</v>
      </c>
      <c r="F24" s="19" t="s">
        <v>89</v>
      </c>
      <c r="G24" s="19" t="s">
        <v>83</v>
      </c>
      <c r="H24" s="19">
        <v>100</v>
      </c>
      <c r="I24" s="19" t="s">
        <v>25</v>
      </c>
      <c r="J24" s="19" t="s">
        <v>71</v>
      </c>
      <c r="K24" s="19" t="s">
        <v>76</v>
      </c>
      <c r="L24" s="19">
        <v>100</v>
      </c>
      <c r="M24" s="19" t="s">
        <v>90</v>
      </c>
      <c r="N24" s="19" t="s">
        <v>85</v>
      </c>
    </row>
    <row r="25" ht="27" customHeight="1" spans="1:14">
      <c r="A25" s="8">
        <v>17</v>
      </c>
      <c r="B25" s="8"/>
      <c r="C25" s="19" t="s">
        <v>91</v>
      </c>
      <c r="D25" s="19" t="s">
        <v>68</v>
      </c>
      <c r="E25" s="19" t="s">
        <v>22</v>
      </c>
      <c r="F25" s="19" t="s">
        <v>92</v>
      </c>
      <c r="G25" s="19" t="s">
        <v>93</v>
      </c>
      <c r="H25" s="19">
        <v>50</v>
      </c>
      <c r="I25" s="19" t="s">
        <v>25</v>
      </c>
      <c r="J25" s="19" t="s">
        <v>71</v>
      </c>
      <c r="K25" s="19" t="s">
        <v>76</v>
      </c>
      <c r="L25" s="19">
        <v>50</v>
      </c>
      <c r="M25" s="19" t="s">
        <v>77</v>
      </c>
      <c r="N25" s="19" t="s">
        <v>85</v>
      </c>
    </row>
    <row r="26" ht="27" customHeight="1" spans="1:14">
      <c r="A26" s="4" t="s">
        <v>94</v>
      </c>
      <c r="B26" s="4" t="s">
        <v>95</v>
      </c>
      <c r="C26" s="8"/>
      <c r="D26" s="8"/>
      <c r="E26" s="8"/>
      <c r="F26" s="8"/>
      <c r="G26" s="8"/>
      <c r="H26" s="4">
        <v>80</v>
      </c>
      <c r="I26" s="8"/>
      <c r="J26" s="8"/>
      <c r="K26" s="8"/>
      <c r="L26" s="8"/>
      <c r="M26" s="8"/>
      <c r="N26" s="8"/>
    </row>
    <row r="27" ht="27" customHeight="1" spans="1:14">
      <c r="A27" s="8">
        <v>18</v>
      </c>
      <c r="B27" s="9"/>
      <c r="C27" s="10" t="s">
        <v>96</v>
      </c>
      <c r="D27" s="8" t="s">
        <v>37</v>
      </c>
      <c r="E27" s="8" t="s">
        <v>22</v>
      </c>
      <c r="F27" s="36" t="s">
        <v>97</v>
      </c>
      <c r="G27" s="36" t="s">
        <v>98</v>
      </c>
      <c r="H27" s="36">
        <v>80</v>
      </c>
      <c r="I27" s="8" t="s">
        <v>25</v>
      </c>
      <c r="J27" s="8" t="s">
        <v>26</v>
      </c>
      <c r="K27" s="9" t="s">
        <v>99</v>
      </c>
      <c r="L27" s="8">
        <v>100</v>
      </c>
      <c r="M27" s="8" t="s">
        <v>100</v>
      </c>
      <c r="N27" s="58" t="s">
        <v>101</v>
      </c>
    </row>
    <row r="28" ht="27" customHeight="1" spans="1:14">
      <c r="A28" s="4" t="s">
        <v>102</v>
      </c>
      <c r="B28" s="4" t="s">
        <v>103</v>
      </c>
      <c r="C28" s="8"/>
      <c r="D28" s="8"/>
      <c r="E28" s="8"/>
      <c r="F28" s="8"/>
      <c r="G28" s="8"/>
      <c r="H28" s="4">
        <v>87</v>
      </c>
      <c r="I28" s="8"/>
      <c r="J28" s="8"/>
      <c r="K28" s="8"/>
      <c r="L28" s="8"/>
      <c r="M28" s="8"/>
      <c r="N28" s="8"/>
    </row>
    <row r="29" ht="27" customHeight="1" spans="1:14">
      <c r="A29" s="8">
        <v>19</v>
      </c>
      <c r="B29" s="8"/>
      <c r="C29" s="8" t="s">
        <v>104</v>
      </c>
      <c r="D29" s="8" t="s">
        <v>37</v>
      </c>
      <c r="E29" s="8" t="s">
        <v>22</v>
      </c>
      <c r="F29" s="8" t="s">
        <v>105</v>
      </c>
      <c r="G29" s="8" t="s">
        <v>106</v>
      </c>
      <c r="H29" s="8">
        <v>20</v>
      </c>
      <c r="I29" s="8" t="s">
        <v>107</v>
      </c>
      <c r="J29" s="8" t="s">
        <v>108</v>
      </c>
      <c r="K29" s="8" t="s">
        <v>21</v>
      </c>
      <c r="L29" s="8">
        <v>39</v>
      </c>
      <c r="M29" s="8" t="s">
        <v>109</v>
      </c>
      <c r="N29" s="59" t="s">
        <v>110</v>
      </c>
    </row>
    <row r="30" ht="27" customHeight="1" spans="1:14">
      <c r="A30" s="8">
        <v>20</v>
      </c>
      <c r="B30" s="8"/>
      <c r="C30" s="8" t="s">
        <v>111</v>
      </c>
      <c r="D30" s="8" t="s">
        <v>37</v>
      </c>
      <c r="E30" s="8" t="s">
        <v>22</v>
      </c>
      <c r="F30" s="8" t="s">
        <v>112</v>
      </c>
      <c r="G30" s="8" t="s">
        <v>113</v>
      </c>
      <c r="H30" s="8">
        <v>20</v>
      </c>
      <c r="I30" s="8" t="s">
        <v>107</v>
      </c>
      <c r="J30" s="8" t="s">
        <v>108</v>
      </c>
      <c r="K30" s="8" t="s">
        <v>21</v>
      </c>
      <c r="L30" s="8">
        <v>25</v>
      </c>
      <c r="M30" s="8" t="s">
        <v>114</v>
      </c>
      <c r="N30" s="59" t="s">
        <v>110</v>
      </c>
    </row>
    <row r="31" ht="27" customHeight="1" spans="1:14">
      <c r="A31" s="8">
        <v>21</v>
      </c>
      <c r="B31" s="8"/>
      <c r="C31" s="8" t="s">
        <v>115</v>
      </c>
      <c r="D31" s="8" t="s">
        <v>37</v>
      </c>
      <c r="E31" s="8" t="s">
        <v>22</v>
      </c>
      <c r="F31" s="8" t="s">
        <v>116</v>
      </c>
      <c r="G31" s="8" t="s">
        <v>117</v>
      </c>
      <c r="H31" s="8">
        <v>47</v>
      </c>
      <c r="I31" s="8" t="s">
        <v>107</v>
      </c>
      <c r="J31" s="8" t="s">
        <v>108</v>
      </c>
      <c r="K31" s="8" t="s">
        <v>21</v>
      </c>
      <c r="L31" s="8">
        <v>33</v>
      </c>
      <c r="M31" s="8" t="s">
        <v>118</v>
      </c>
      <c r="N31" s="59" t="s">
        <v>110</v>
      </c>
    </row>
    <row r="32" ht="27" customHeight="1" spans="1:14">
      <c r="A32" s="4" t="s">
        <v>119</v>
      </c>
      <c r="B32" s="4" t="s">
        <v>120</v>
      </c>
      <c r="C32" s="8"/>
      <c r="D32" s="8"/>
      <c r="E32" s="8"/>
      <c r="F32" s="8"/>
      <c r="G32" s="54"/>
      <c r="H32" s="4">
        <f>H33+H48</f>
        <v>474</v>
      </c>
      <c r="I32" s="8"/>
      <c r="J32" s="8"/>
      <c r="K32" s="8"/>
      <c r="L32" s="8"/>
      <c r="M32" s="8"/>
      <c r="N32" s="8"/>
    </row>
    <row r="33" ht="27" customHeight="1" spans="1:14">
      <c r="A33" s="4" t="s">
        <v>18</v>
      </c>
      <c r="B33" s="4" t="s">
        <v>121</v>
      </c>
      <c r="C33" s="8"/>
      <c r="D33" s="8"/>
      <c r="E33" s="8"/>
      <c r="F33" s="8"/>
      <c r="G33" s="8"/>
      <c r="H33" s="4">
        <v>434</v>
      </c>
      <c r="I33" s="8"/>
      <c r="J33" s="8"/>
      <c r="K33" s="8"/>
      <c r="L33" s="8"/>
      <c r="M33" s="8"/>
      <c r="N33" s="8"/>
    </row>
    <row r="34" ht="27" customHeight="1" spans="1:14">
      <c r="A34" s="8">
        <v>22</v>
      </c>
      <c r="B34" s="8"/>
      <c r="C34" s="8" t="s">
        <v>122</v>
      </c>
      <c r="D34" s="8" t="s">
        <v>37</v>
      </c>
      <c r="E34" s="8" t="s">
        <v>22</v>
      </c>
      <c r="F34" s="8" t="s">
        <v>87</v>
      </c>
      <c r="G34" s="8" t="s">
        <v>123</v>
      </c>
      <c r="H34" s="55">
        <v>15</v>
      </c>
      <c r="I34" s="10" t="s">
        <v>25</v>
      </c>
      <c r="J34" s="8" t="s">
        <v>26</v>
      </c>
      <c r="K34" s="8" t="s">
        <v>124</v>
      </c>
      <c r="L34" s="10">
        <v>110</v>
      </c>
      <c r="M34" s="8" t="s">
        <v>125</v>
      </c>
      <c r="N34" s="8" t="s">
        <v>126</v>
      </c>
    </row>
    <row r="35" ht="27" customHeight="1" spans="1:14">
      <c r="A35" s="8">
        <v>23</v>
      </c>
      <c r="B35" s="8"/>
      <c r="C35" s="8" t="s">
        <v>127</v>
      </c>
      <c r="D35" s="8" t="s">
        <v>37</v>
      </c>
      <c r="E35" s="8" t="s">
        <v>22</v>
      </c>
      <c r="F35" s="8" t="s">
        <v>87</v>
      </c>
      <c r="G35" s="8" t="s">
        <v>128</v>
      </c>
      <c r="H35" s="55">
        <v>20</v>
      </c>
      <c r="I35" s="10" t="s">
        <v>25</v>
      </c>
      <c r="J35" s="8" t="s">
        <v>26</v>
      </c>
      <c r="K35" s="8" t="s">
        <v>124</v>
      </c>
      <c r="L35" s="10">
        <v>200</v>
      </c>
      <c r="M35" s="8" t="s">
        <v>129</v>
      </c>
      <c r="N35" s="8" t="s">
        <v>126</v>
      </c>
    </row>
    <row r="36" ht="27" customHeight="1" spans="1:14">
      <c r="A36" s="8">
        <v>24</v>
      </c>
      <c r="B36" s="8"/>
      <c r="C36" s="8" t="s">
        <v>130</v>
      </c>
      <c r="D36" s="8" t="s">
        <v>37</v>
      </c>
      <c r="E36" s="8" t="s">
        <v>22</v>
      </c>
      <c r="F36" s="8" t="s">
        <v>89</v>
      </c>
      <c r="G36" s="8" t="s">
        <v>131</v>
      </c>
      <c r="H36" s="55">
        <v>46</v>
      </c>
      <c r="I36" s="10" t="s">
        <v>25</v>
      </c>
      <c r="J36" s="8" t="s">
        <v>26</v>
      </c>
      <c r="K36" s="8" t="s">
        <v>124</v>
      </c>
      <c r="L36" s="10">
        <v>180</v>
      </c>
      <c r="M36" s="8" t="s">
        <v>132</v>
      </c>
      <c r="N36" s="8" t="s">
        <v>126</v>
      </c>
    </row>
    <row r="37" ht="27" customHeight="1" spans="1:14">
      <c r="A37" s="8">
        <v>25</v>
      </c>
      <c r="B37" s="8"/>
      <c r="C37" s="8" t="s">
        <v>133</v>
      </c>
      <c r="D37" s="8" t="s">
        <v>37</v>
      </c>
      <c r="E37" s="8" t="s">
        <v>134</v>
      </c>
      <c r="F37" s="8" t="s">
        <v>135</v>
      </c>
      <c r="G37" s="8" t="s">
        <v>136</v>
      </c>
      <c r="H37" s="55">
        <v>18</v>
      </c>
      <c r="I37" s="10" t="s">
        <v>25</v>
      </c>
      <c r="J37" s="8" t="s">
        <v>26</v>
      </c>
      <c r="K37" s="8" t="s">
        <v>124</v>
      </c>
      <c r="L37" s="10">
        <v>60</v>
      </c>
      <c r="M37" s="8" t="s">
        <v>137</v>
      </c>
      <c r="N37" s="8" t="s">
        <v>126</v>
      </c>
    </row>
    <row r="38" ht="27" customHeight="1" spans="1:14">
      <c r="A38" s="8">
        <v>26</v>
      </c>
      <c r="B38" s="8"/>
      <c r="C38" s="8" t="s">
        <v>138</v>
      </c>
      <c r="D38" s="8" t="s">
        <v>37</v>
      </c>
      <c r="E38" s="8" t="s">
        <v>22</v>
      </c>
      <c r="F38" s="8" t="s">
        <v>139</v>
      </c>
      <c r="G38" s="8" t="s">
        <v>140</v>
      </c>
      <c r="H38" s="55">
        <v>40</v>
      </c>
      <c r="I38" s="10" t="s">
        <v>25</v>
      </c>
      <c r="J38" s="8" t="s">
        <v>26</v>
      </c>
      <c r="K38" s="8" t="s">
        <v>124</v>
      </c>
      <c r="L38" s="8">
        <v>140</v>
      </c>
      <c r="M38" s="8" t="s">
        <v>141</v>
      </c>
      <c r="N38" s="8" t="s">
        <v>126</v>
      </c>
    </row>
    <row r="39" ht="27" customHeight="1" spans="1:14">
      <c r="A39" s="8">
        <v>27</v>
      </c>
      <c r="B39" s="8"/>
      <c r="C39" s="8" t="s">
        <v>142</v>
      </c>
      <c r="D39" s="8" t="s">
        <v>37</v>
      </c>
      <c r="E39" s="8" t="s">
        <v>22</v>
      </c>
      <c r="F39" s="8" t="s">
        <v>92</v>
      </c>
      <c r="G39" s="8" t="s">
        <v>143</v>
      </c>
      <c r="H39" s="55">
        <v>20</v>
      </c>
      <c r="I39" s="10" t="s">
        <v>25</v>
      </c>
      <c r="J39" s="8" t="s">
        <v>26</v>
      </c>
      <c r="K39" s="8" t="s">
        <v>124</v>
      </c>
      <c r="L39" s="8">
        <v>50</v>
      </c>
      <c r="M39" s="8" t="s">
        <v>137</v>
      </c>
      <c r="N39" s="8" t="s">
        <v>126</v>
      </c>
    </row>
    <row r="40" ht="27" customHeight="1" spans="1:14">
      <c r="A40" s="8">
        <v>28</v>
      </c>
      <c r="B40" s="8"/>
      <c r="C40" s="8" t="s">
        <v>144</v>
      </c>
      <c r="D40" s="8" t="s">
        <v>37</v>
      </c>
      <c r="E40" s="8" t="s">
        <v>22</v>
      </c>
      <c r="F40" s="8" t="s">
        <v>145</v>
      </c>
      <c r="G40" s="8" t="s">
        <v>146</v>
      </c>
      <c r="H40" s="55">
        <v>36</v>
      </c>
      <c r="I40" s="10" t="s">
        <v>25</v>
      </c>
      <c r="J40" s="8" t="s">
        <v>26</v>
      </c>
      <c r="K40" s="8" t="s">
        <v>124</v>
      </c>
      <c r="L40" s="10">
        <v>142</v>
      </c>
      <c r="M40" s="8" t="s">
        <v>125</v>
      </c>
      <c r="N40" s="8" t="s">
        <v>126</v>
      </c>
    </row>
    <row r="41" ht="27" customHeight="1" spans="1:14">
      <c r="A41" s="8">
        <v>29</v>
      </c>
      <c r="B41" s="8"/>
      <c r="C41" s="8" t="s">
        <v>147</v>
      </c>
      <c r="D41" s="8" t="s">
        <v>37</v>
      </c>
      <c r="E41" s="8" t="s">
        <v>22</v>
      </c>
      <c r="F41" s="8" t="s">
        <v>82</v>
      </c>
      <c r="G41" s="8" t="s">
        <v>148</v>
      </c>
      <c r="H41" s="55">
        <v>43</v>
      </c>
      <c r="I41" s="10" t="s">
        <v>25</v>
      </c>
      <c r="J41" s="8" t="s">
        <v>26</v>
      </c>
      <c r="K41" s="8" t="s">
        <v>124</v>
      </c>
      <c r="L41" s="8">
        <v>190</v>
      </c>
      <c r="M41" s="8" t="s">
        <v>149</v>
      </c>
      <c r="N41" s="8" t="s">
        <v>126</v>
      </c>
    </row>
    <row r="42" ht="27" customHeight="1" spans="1:14">
      <c r="A42" s="8">
        <v>30</v>
      </c>
      <c r="B42" s="8"/>
      <c r="C42" s="8" t="s">
        <v>150</v>
      </c>
      <c r="D42" s="8" t="s">
        <v>37</v>
      </c>
      <c r="E42" s="8" t="s">
        <v>22</v>
      </c>
      <c r="F42" s="8" t="s">
        <v>151</v>
      </c>
      <c r="G42" s="8" t="s">
        <v>152</v>
      </c>
      <c r="H42" s="55">
        <v>20</v>
      </c>
      <c r="I42" s="10" t="s">
        <v>25</v>
      </c>
      <c r="J42" s="8" t="s">
        <v>26</v>
      </c>
      <c r="K42" s="8" t="s">
        <v>124</v>
      </c>
      <c r="L42" s="10">
        <v>40</v>
      </c>
      <c r="M42" s="8" t="s">
        <v>137</v>
      </c>
      <c r="N42" s="8" t="s">
        <v>126</v>
      </c>
    </row>
    <row r="43" ht="27" customHeight="1" spans="1:14">
      <c r="A43" s="8">
        <v>31</v>
      </c>
      <c r="B43" s="8"/>
      <c r="C43" s="8" t="s">
        <v>153</v>
      </c>
      <c r="D43" s="8" t="s">
        <v>37</v>
      </c>
      <c r="E43" s="8" t="s">
        <v>22</v>
      </c>
      <c r="F43" s="8" t="s">
        <v>105</v>
      </c>
      <c r="G43" s="8" t="s">
        <v>154</v>
      </c>
      <c r="H43" s="55">
        <v>25</v>
      </c>
      <c r="I43" s="10" t="s">
        <v>25</v>
      </c>
      <c r="J43" s="8" t="s">
        <v>26</v>
      </c>
      <c r="K43" s="8" t="s">
        <v>124</v>
      </c>
      <c r="L43" s="10">
        <v>50</v>
      </c>
      <c r="M43" s="8" t="s">
        <v>155</v>
      </c>
      <c r="N43" s="8" t="s">
        <v>126</v>
      </c>
    </row>
    <row r="44" ht="27" customHeight="1" spans="1:14">
      <c r="A44" s="8">
        <v>32</v>
      </c>
      <c r="B44" s="8"/>
      <c r="C44" s="8" t="s">
        <v>156</v>
      </c>
      <c r="D44" s="8" t="s">
        <v>37</v>
      </c>
      <c r="E44" s="8" t="s">
        <v>22</v>
      </c>
      <c r="F44" s="8" t="s">
        <v>157</v>
      </c>
      <c r="G44" s="8" t="s">
        <v>158</v>
      </c>
      <c r="H44" s="55">
        <v>56</v>
      </c>
      <c r="I44" s="10" t="s">
        <v>25</v>
      </c>
      <c r="J44" s="8" t="s">
        <v>26</v>
      </c>
      <c r="K44" s="8" t="s">
        <v>124</v>
      </c>
      <c r="L44" s="10">
        <v>300</v>
      </c>
      <c r="M44" s="8" t="s">
        <v>159</v>
      </c>
      <c r="N44" s="8" t="s">
        <v>126</v>
      </c>
    </row>
    <row r="45" ht="27" customHeight="1" spans="1:14">
      <c r="A45" s="8">
        <v>33</v>
      </c>
      <c r="B45" s="8"/>
      <c r="C45" s="36" t="s">
        <v>160</v>
      </c>
      <c r="D45" s="8" t="s">
        <v>37</v>
      </c>
      <c r="E45" s="36" t="s">
        <v>22</v>
      </c>
      <c r="F45" s="36" t="s">
        <v>112</v>
      </c>
      <c r="G45" s="36" t="s">
        <v>161</v>
      </c>
      <c r="H45" s="55">
        <v>50</v>
      </c>
      <c r="I45" s="10" t="s">
        <v>25</v>
      </c>
      <c r="J45" s="8" t="s">
        <v>26</v>
      </c>
      <c r="K45" s="8" t="s">
        <v>124</v>
      </c>
      <c r="L45" s="36">
        <v>78</v>
      </c>
      <c r="M45" s="8" t="s">
        <v>162</v>
      </c>
      <c r="N45" s="8" t="s">
        <v>126</v>
      </c>
    </row>
    <row r="46" ht="27" customHeight="1" spans="1:14">
      <c r="A46" s="8">
        <v>34</v>
      </c>
      <c r="B46" s="8"/>
      <c r="C46" s="8" t="s">
        <v>163</v>
      </c>
      <c r="D46" s="8" t="s">
        <v>37</v>
      </c>
      <c r="E46" s="8" t="s">
        <v>22</v>
      </c>
      <c r="F46" s="8" t="s">
        <v>164</v>
      </c>
      <c r="G46" s="8" t="s">
        <v>165</v>
      </c>
      <c r="H46" s="55">
        <v>30</v>
      </c>
      <c r="I46" s="10" t="s">
        <v>25</v>
      </c>
      <c r="J46" s="8" t="s">
        <v>26</v>
      </c>
      <c r="K46" s="8" t="s">
        <v>124</v>
      </c>
      <c r="L46" s="10">
        <v>115</v>
      </c>
      <c r="M46" s="8" t="s">
        <v>166</v>
      </c>
      <c r="N46" s="8" t="s">
        <v>126</v>
      </c>
    </row>
    <row r="47" ht="27" customHeight="1" spans="1:14">
      <c r="A47" s="8">
        <v>35</v>
      </c>
      <c r="B47" s="8"/>
      <c r="C47" s="42" t="s">
        <v>167</v>
      </c>
      <c r="D47" s="8" t="s">
        <v>37</v>
      </c>
      <c r="E47" s="42" t="s">
        <v>22</v>
      </c>
      <c r="F47" s="8" t="s">
        <v>112</v>
      </c>
      <c r="G47" s="43" t="s">
        <v>168</v>
      </c>
      <c r="H47" s="10">
        <v>15</v>
      </c>
      <c r="I47" s="10" t="s">
        <v>25</v>
      </c>
      <c r="J47" s="8" t="s">
        <v>26</v>
      </c>
      <c r="K47" s="8" t="s">
        <v>124</v>
      </c>
      <c r="L47" s="8">
        <v>36</v>
      </c>
      <c r="M47" s="8" t="s">
        <v>137</v>
      </c>
      <c r="N47" s="8" t="s">
        <v>126</v>
      </c>
    </row>
    <row r="48" ht="27" customHeight="1" spans="1:14">
      <c r="A48" s="4" t="s">
        <v>29</v>
      </c>
      <c r="B48" s="4" t="s">
        <v>169</v>
      </c>
      <c r="C48" s="8"/>
      <c r="D48" s="8"/>
      <c r="E48" s="8"/>
      <c r="F48" s="8"/>
      <c r="G48" s="8"/>
      <c r="H48" s="4">
        <v>40</v>
      </c>
      <c r="I48" s="8"/>
      <c r="J48" s="8"/>
      <c r="K48" s="8"/>
      <c r="L48" s="8"/>
      <c r="M48" s="8"/>
      <c r="N48" s="8"/>
    </row>
    <row r="49" ht="27" customHeight="1" spans="1:14">
      <c r="A49" s="8">
        <v>36</v>
      </c>
      <c r="B49" s="8"/>
      <c r="C49" s="56" t="s">
        <v>170</v>
      </c>
      <c r="D49" s="57" t="s">
        <v>37</v>
      </c>
      <c r="E49" s="8" t="s">
        <v>22</v>
      </c>
      <c r="F49" s="57" t="s">
        <v>171</v>
      </c>
      <c r="G49" s="56" t="s">
        <v>172</v>
      </c>
      <c r="H49" s="57">
        <v>40</v>
      </c>
      <c r="I49" s="10" t="s">
        <v>25</v>
      </c>
      <c r="J49" s="8" t="s">
        <v>26</v>
      </c>
      <c r="K49" s="8" t="s">
        <v>173</v>
      </c>
      <c r="L49" s="56">
        <v>576</v>
      </c>
      <c r="M49" s="10" t="s">
        <v>174</v>
      </c>
      <c r="N49" s="60" t="s">
        <v>175</v>
      </c>
    </row>
    <row r="50" ht="27" customHeight="1" spans="1:14">
      <c r="A50" s="4" t="s">
        <v>176</v>
      </c>
      <c r="B50" s="4" t="s">
        <v>177</v>
      </c>
      <c r="C50" s="8"/>
      <c r="D50" s="8"/>
      <c r="E50" s="8"/>
      <c r="F50" s="8"/>
      <c r="G50" s="8"/>
      <c r="H50" s="25">
        <f>H51+H53+H55+H57</f>
        <v>575.6</v>
      </c>
      <c r="I50" s="8"/>
      <c r="J50" s="8"/>
      <c r="K50" s="8"/>
      <c r="L50" s="8"/>
      <c r="M50" s="8"/>
      <c r="N50" s="8"/>
    </row>
    <row r="51" ht="27" customHeight="1" spans="1:14">
      <c r="A51" s="4" t="s">
        <v>18</v>
      </c>
      <c r="B51" s="4" t="s">
        <v>178</v>
      </c>
      <c r="C51" s="4"/>
      <c r="D51" s="4"/>
      <c r="E51" s="4"/>
      <c r="F51" s="4"/>
      <c r="G51" s="4"/>
      <c r="H51" s="25">
        <v>12</v>
      </c>
      <c r="I51" s="4"/>
      <c r="J51" s="4"/>
      <c r="K51" s="4"/>
      <c r="L51" s="7"/>
      <c r="M51" s="4"/>
      <c r="N51" s="8"/>
    </row>
    <row r="52" ht="27" customHeight="1" spans="1:14">
      <c r="A52" s="8">
        <v>37</v>
      </c>
      <c r="B52" s="8"/>
      <c r="C52" s="30" t="s">
        <v>179</v>
      </c>
      <c r="D52" s="8" t="s">
        <v>180</v>
      </c>
      <c r="E52" s="8" t="s">
        <v>22</v>
      </c>
      <c r="F52" s="10" t="s">
        <v>23</v>
      </c>
      <c r="G52" s="19" t="s">
        <v>181</v>
      </c>
      <c r="H52" s="31">
        <v>12</v>
      </c>
      <c r="I52" s="10" t="s">
        <v>25</v>
      </c>
      <c r="J52" s="10" t="s">
        <v>26</v>
      </c>
      <c r="K52" s="34" t="s">
        <v>180</v>
      </c>
      <c r="L52" s="19">
        <v>120</v>
      </c>
      <c r="M52" s="8" t="s">
        <v>182</v>
      </c>
      <c r="N52" s="8" t="s">
        <v>183</v>
      </c>
    </row>
    <row r="53" ht="27" customHeight="1" spans="1:14">
      <c r="A53" s="4" t="s">
        <v>29</v>
      </c>
      <c r="B53" s="4" t="s">
        <v>184</v>
      </c>
      <c r="C53" s="4"/>
      <c r="D53" s="4"/>
      <c r="E53" s="4"/>
      <c r="F53" s="4"/>
      <c r="G53" s="19"/>
      <c r="H53" s="25">
        <f>H54</f>
        <v>404.4</v>
      </c>
      <c r="I53" s="4"/>
      <c r="J53" s="4"/>
      <c r="K53" s="4"/>
      <c r="L53" s="31"/>
      <c r="M53" s="8"/>
      <c r="N53" s="8"/>
    </row>
    <row r="54" ht="27" customHeight="1" spans="1:14">
      <c r="A54" s="8">
        <v>38</v>
      </c>
      <c r="B54" s="8"/>
      <c r="C54" s="30" t="s">
        <v>185</v>
      </c>
      <c r="D54" s="8" t="s">
        <v>180</v>
      </c>
      <c r="E54" s="8" t="s">
        <v>22</v>
      </c>
      <c r="F54" s="10" t="s">
        <v>23</v>
      </c>
      <c r="G54" s="32" t="s">
        <v>186</v>
      </c>
      <c r="H54" s="33">
        <v>404.4</v>
      </c>
      <c r="I54" s="10" t="s">
        <v>25</v>
      </c>
      <c r="J54" s="10" t="s">
        <v>26</v>
      </c>
      <c r="K54" s="34" t="s">
        <v>180</v>
      </c>
      <c r="L54" s="31">
        <v>674</v>
      </c>
      <c r="M54" s="8" t="s">
        <v>187</v>
      </c>
      <c r="N54" s="8" t="s">
        <v>188</v>
      </c>
    </row>
    <row r="55" ht="27" customHeight="1" spans="1:14">
      <c r="A55" s="4" t="s">
        <v>34</v>
      </c>
      <c r="B55" s="4" t="s">
        <v>189</v>
      </c>
      <c r="C55" s="4"/>
      <c r="D55" s="4"/>
      <c r="E55" s="4"/>
      <c r="F55" s="4"/>
      <c r="G55" s="19"/>
      <c r="H55" s="25">
        <f>H56</f>
        <v>104</v>
      </c>
      <c r="I55" s="4"/>
      <c r="J55" s="4"/>
      <c r="K55" s="4"/>
      <c r="L55" s="31"/>
      <c r="M55" s="8"/>
      <c r="N55" s="8"/>
    </row>
    <row r="56" ht="27" customHeight="1" spans="1:14">
      <c r="A56" s="8">
        <v>39</v>
      </c>
      <c r="B56" s="8"/>
      <c r="C56" s="8" t="s">
        <v>189</v>
      </c>
      <c r="D56" s="8" t="s">
        <v>180</v>
      </c>
      <c r="E56" s="8" t="s">
        <v>22</v>
      </c>
      <c r="F56" s="10" t="s">
        <v>23</v>
      </c>
      <c r="G56" s="33" t="s">
        <v>190</v>
      </c>
      <c r="H56" s="31">
        <v>104</v>
      </c>
      <c r="I56" s="10" t="s">
        <v>25</v>
      </c>
      <c r="J56" s="10" t="s">
        <v>26</v>
      </c>
      <c r="K56" s="34" t="s">
        <v>180</v>
      </c>
      <c r="L56" s="31">
        <v>2079</v>
      </c>
      <c r="M56" s="8" t="s">
        <v>191</v>
      </c>
      <c r="N56" s="8" t="s">
        <v>188</v>
      </c>
    </row>
    <row r="57" ht="27" customHeight="1" spans="1:14">
      <c r="A57" s="4" t="s">
        <v>65</v>
      </c>
      <c r="B57" s="4" t="s">
        <v>192</v>
      </c>
      <c r="C57" s="4"/>
      <c r="D57" s="4"/>
      <c r="E57" s="4"/>
      <c r="F57" s="4"/>
      <c r="G57" s="19"/>
      <c r="H57" s="25">
        <v>55.2</v>
      </c>
      <c r="I57" s="4"/>
      <c r="J57" s="4"/>
      <c r="K57" s="4"/>
      <c r="L57" s="31"/>
      <c r="M57" s="8"/>
      <c r="N57" s="8"/>
    </row>
    <row r="58" ht="27" customHeight="1" spans="1:14">
      <c r="A58" s="8">
        <v>40</v>
      </c>
      <c r="B58" s="4"/>
      <c r="C58" s="30" t="s">
        <v>192</v>
      </c>
      <c r="D58" s="8" t="s">
        <v>193</v>
      </c>
      <c r="E58" s="34" t="s">
        <v>22</v>
      </c>
      <c r="F58" s="10" t="s">
        <v>23</v>
      </c>
      <c r="G58" s="32" t="s">
        <v>194</v>
      </c>
      <c r="H58" s="33">
        <v>55.2</v>
      </c>
      <c r="I58" s="10" t="s">
        <v>25</v>
      </c>
      <c r="J58" s="10" t="s">
        <v>26</v>
      </c>
      <c r="K58" s="34" t="s">
        <v>193</v>
      </c>
      <c r="L58" s="31">
        <v>184</v>
      </c>
      <c r="M58" s="8" t="s">
        <v>195</v>
      </c>
      <c r="N58" s="8" t="s">
        <v>196</v>
      </c>
    </row>
    <row r="59" ht="27" customHeight="1" spans="1:14">
      <c r="A59" s="4" t="s">
        <v>197</v>
      </c>
      <c r="B59" s="4" t="s">
        <v>198</v>
      </c>
      <c r="C59" s="4"/>
      <c r="D59" s="7"/>
      <c r="E59" s="4"/>
      <c r="F59" s="4"/>
      <c r="G59" s="19"/>
      <c r="H59" s="25">
        <f>H60</f>
        <v>100</v>
      </c>
      <c r="I59" s="4"/>
      <c r="J59" s="4"/>
      <c r="K59" s="4"/>
      <c r="L59" s="31"/>
      <c r="M59" s="8"/>
      <c r="N59" s="8"/>
    </row>
    <row r="60" ht="38" customHeight="1" spans="1:14">
      <c r="A60" s="8">
        <v>41</v>
      </c>
      <c r="B60" s="8"/>
      <c r="C60" s="8" t="s">
        <v>199</v>
      </c>
      <c r="D60" s="8" t="s">
        <v>193</v>
      </c>
      <c r="E60" s="34" t="s">
        <v>22</v>
      </c>
      <c r="F60" s="10" t="s">
        <v>23</v>
      </c>
      <c r="G60" s="19" t="s">
        <v>200</v>
      </c>
      <c r="H60" s="31">
        <v>100</v>
      </c>
      <c r="I60" s="10" t="s">
        <v>25</v>
      </c>
      <c r="J60" s="10" t="s">
        <v>26</v>
      </c>
      <c r="K60" s="34" t="s">
        <v>193</v>
      </c>
      <c r="L60" s="19">
        <v>1000</v>
      </c>
      <c r="M60" s="8" t="s">
        <v>201</v>
      </c>
      <c r="N60" s="8" t="s">
        <v>202</v>
      </c>
    </row>
  </sheetData>
  <mergeCells count="2">
    <mergeCell ref="A1:N1"/>
    <mergeCell ref="A3:G3"/>
  </mergeCells>
  <conditionalFormatting sqref="C34:C47">
    <cfRule type="duplicateValues" dxfId="0" priority="1"/>
  </conditionalFormatting>
  <pageMargins left="0.156944444444444" right="0.118055555555556" top="0.275" bottom="0.314583333333333" header="0.196527777777778" footer="0.118055555555556"/>
  <pageSetup paperSize="9" scale="77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51"/>
  <sheetViews>
    <sheetView tabSelected="1" topLeftCell="A3" workbookViewId="0">
      <selection activeCell="G22" sqref="G22"/>
    </sheetView>
  </sheetViews>
  <sheetFormatPr defaultColWidth="9" defaultRowHeight="13.5"/>
  <cols>
    <col min="1" max="1" width="8.8"/>
    <col min="2" max="2" width="10.4583333333333" customWidth="1"/>
    <col min="3" max="3" width="13.2" customWidth="1"/>
    <col min="4" max="4" width="13.1" customWidth="1"/>
    <col min="5" max="5" width="8.8"/>
    <col min="6" max="6" width="10.3" customWidth="1"/>
    <col min="7" max="7" width="19.7" customWidth="1"/>
    <col min="8" max="9" width="8.8"/>
    <col min="10" max="10" width="12.125" customWidth="1"/>
    <col min="11" max="11" width="10.3" customWidth="1"/>
    <col min="12" max="12" width="11.7" customWidth="1"/>
    <col min="13" max="13" width="15.2" customWidth="1"/>
    <col min="14" max="14" width="19.5" customWidth="1"/>
  </cols>
  <sheetData>
    <row r="1" ht="25.5" spans="1:14">
      <c r="A1" s="1" t="s">
        <v>203</v>
      </c>
      <c r="B1" s="1"/>
      <c r="C1" s="2"/>
      <c r="D1" s="1"/>
      <c r="E1" s="1"/>
      <c r="F1" s="1"/>
      <c r="G1" s="2"/>
      <c r="H1" s="1"/>
      <c r="I1" s="1"/>
      <c r="J1" s="1"/>
      <c r="K1" s="1"/>
      <c r="L1" s="1"/>
      <c r="M1" s="2"/>
      <c r="N1" s="2"/>
    </row>
    <row r="2" ht="27" customHeight="1" spans="1:14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ht="27" customHeight="1" spans="1:14">
      <c r="A3" s="4" t="s">
        <v>15</v>
      </c>
      <c r="B3" s="4"/>
      <c r="C3" s="6"/>
      <c r="D3" s="4"/>
      <c r="E3" s="4"/>
      <c r="F3" s="4"/>
      <c r="G3" s="6"/>
      <c r="H3" s="4">
        <f>H4+H27+H41+H50</f>
        <v>3245.1</v>
      </c>
      <c r="I3" s="8"/>
      <c r="J3" s="8"/>
      <c r="K3" s="8"/>
      <c r="L3" s="10"/>
      <c r="M3" s="35"/>
      <c r="N3" s="35"/>
    </row>
    <row r="4" ht="27" customHeight="1" spans="1:14">
      <c r="A4" s="7" t="s">
        <v>16</v>
      </c>
      <c r="B4" s="7" t="s">
        <v>17</v>
      </c>
      <c r="C4" s="4"/>
      <c r="D4" s="4"/>
      <c r="E4" s="4"/>
      <c r="F4" s="4"/>
      <c r="G4" s="4"/>
      <c r="H4" s="4">
        <f>H5+H7+H11+H13+H18+H21+H25</f>
        <v>2062</v>
      </c>
      <c r="I4" s="4"/>
      <c r="J4" s="4"/>
      <c r="K4" s="4"/>
      <c r="L4" s="7"/>
      <c r="M4" s="6"/>
      <c r="N4" s="4"/>
    </row>
    <row r="5" ht="27" customHeight="1" spans="1:14">
      <c r="A5" s="7" t="s">
        <v>18</v>
      </c>
      <c r="B5" s="7" t="s">
        <v>19</v>
      </c>
      <c r="C5" s="4"/>
      <c r="D5" s="4"/>
      <c r="E5" s="4"/>
      <c r="F5" s="4"/>
      <c r="G5" s="4"/>
      <c r="H5" s="4">
        <v>322</v>
      </c>
      <c r="I5" s="7"/>
      <c r="J5" s="7"/>
      <c r="K5" s="4"/>
      <c r="L5" s="7"/>
      <c r="M5" s="4"/>
      <c r="N5" s="4"/>
    </row>
    <row r="6" ht="27" customHeight="1" spans="1:14">
      <c r="A6" s="10">
        <v>1</v>
      </c>
      <c r="B6" s="8"/>
      <c r="C6" s="8" t="s">
        <v>204</v>
      </c>
      <c r="D6" s="8" t="s">
        <v>21</v>
      </c>
      <c r="E6" s="8" t="s">
        <v>22</v>
      </c>
      <c r="F6" s="10" t="s">
        <v>23</v>
      </c>
      <c r="G6" s="8" t="s">
        <v>24</v>
      </c>
      <c r="H6" s="8">
        <v>322</v>
      </c>
      <c r="I6" s="8" t="s">
        <v>25</v>
      </c>
      <c r="J6" s="10" t="s">
        <v>205</v>
      </c>
      <c r="K6" s="8" t="s">
        <v>21</v>
      </c>
      <c r="L6" s="8">
        <v>1288</v>
      </c>
      <c r="M6" s="8" t="s">
        <v>27</v>
      </c>
      <c r="N6" s="8" t="s">
        <v>28</v>
      </c>
    </row>
    <row r="7" ht="27" customHeight="1" spans="1:14">
      <c r="A7" s="4" t="s">
        <v>29</v>
      </c>
      <c r="B7" s="7" t="s">
        <v>30</v>
      </c>
      <c r="C7" s="4"/>
      <c r="D7" s="4"/>
      <c r="E7" s="4"/>
      <c r="F7" s="4"/>
      <c r="G7" s="4"/>
      <c r="H7" s="4">
        <v>175</v>
      </c>
      <c r="I7" s="4"/>
      <c r="J7" s="4"/>
      <c r="K7" s="4"/>
      <c r="L7" s="7"/>
      <c r="M7" s="6"/>
      <c r="N7" s="4"/>
    </row>
    <row r="8" ht="27" customHeight="1" spans="1:14">
      <c r="A8" s="10">
        <v>2</v>
      </c>
      <c r="B8" s="10"/>
      <c r="C8" s="8" t="s">
        <v>206</v>
      </c>
      <c r="D8" s="8" t="s">
        <v>37</v>
      </c>
      <c r="E8" s="8" t="s">
        <v>22</v>
      </c>
      <c r="F8" s="8" t="s">
        <v>51</v>
      </c>
      <c r="G8" s="8" t="s">
        <v>207</v>
      </c>
      <c r="H8" s="8">
        <v>80</v>
      </c>
      <c r="I8" s="8" t="s">
        <v>25</v>
      </c>
      <c r="J8" s="10" t="s">
        <v>205</v>
      </c>
      <c r="K8" s="8" t="s">
        <v>21</v>
      </c>
      <c r="L8" s="8">
        <v>250</v>
      </c>
      <c r="M8" s="35" t="s">
        <v>208</v>
      </c>
      <c r="N8" s="35" t="s">
        <v>209</v>
      </c>
    </row>
    <row r="9" ht="27" customHeight="1" spans="1:14">
      <c r="A9" s="10">
        <v>3</v>
      </c>
      <c r="B9" s="10"/>
      <c r="C9" s="8" t="s">
        <v>210</v>
      </c>
      <c r="D9" s="8" t="s">
        <v>37</v>
      </c>
      <c r="E9" s="8" t="s">
        <v>22</v>
      </c>
      <c r="F9" s="8" t="s">
        <v>69</v>
      </c>
      <c r="G9" s="8" t="s">
        <v>211</v>
      </c>
      <c r="H9" s="8">
        <v>45</v>
      </c>
      <c r="I9" s="8" t="s">
        <v>25</v>
      </c>
      <c r="J9" s="10" t="s">
        <v>205</v>
      </c>
      <c r="K9" s="8" t="s">
        <v>21</v>
      </c>
      <c r="L9" s="8">
        <v>200</v>
      </c>
      <c r="M9" s="35" t="s">
        <v>208</v>
      </c>
      <c r="N9" s="35" t="s">
        <v>209</v>
      </c>
    </row>
    <row r="10" ht="27" customHeight="1" spans="1:14">
      <c r="A10" s="10">
        <v>4</v>
      </c>
      <c r="B10" s="10"/>
      <c r="C10" s="8" t="s">
        <v>212</v>
      </c>
      <c r="D10" s="8" t="s">
        <v>37</v>
      </c>
      <c r="E10" s="8" t="s">
        <v>22</v>
      </c>
      <c r="F10" s="8" t="s">
        <v>213</v>
      </c>
      <c r="G10" s="8" t="s">
        <v>214</v>
      </c>
      <c r="H10" s="8">
        <v>50</v>
      </c>
      <c r="I10" s="8" t="s">
        <v>25</v>
      </c>
      <c r="J10" s="10" t="s">
        <v>205</v>
      </c>
      <c r="K10" s="8" t="s">
        <v>21</v>
      </c>
      <c r="L10" s="8">
        <v>120</v>
      </c>
      <c r="M10" s="35" t="s">
        <v>215</v>
      </c>
      <c r="N10" s="35" t="s">
        <v>209</v>
      </c>
    </row>
    <row r="11" ht="27" customHeight="1" spans="1:14">
      <c r="A11" s="7" t="s">
        <v>34</v>
      </c>
      <c r="B11" s="7" t="s">
        <v>216</v>
      </c>
      <c r="C11" s="4"/>
      <c r="D11" s="7"/>
      <c r="E11" s="4"/>
      <c r="F11" s="4"/>
      <c r="G11" s="4"/>
      <c r="H11" s="4">
        <v>100</v>
      </c>
      <c r="I11" s="7"/>
      <c r="J11" s="7"/>
      <c r="K11" s="4"/>
      <c r="L11" s="7"/>
      <c r="M11" s="6"/>
      <c r="N11" s="4"/>
    </row>
    <row r="12" ht="35" customHeight="1" spans="1:14">
      <c r="A12" s="10">
        <v>5</v>
      </c>
      <c r="B12" s="10"/>
      <c r="C12" s="8" t="s">
        <v>217</v>
      </c>
      <c r="D12" s="8" t="s">
        <v>37</v>
      </c>
      <c r="E12" s="8" t="s">
        <v>22</v>
      </c>
      <c r="F12" s="8" t="s">
        <v>157</v>
      </c>
      <c r="G12" s="8" t="s">
        <v>218</v>
      </c>
      <c r="H12" s="8">
        <v>100</v>
      </c>
      <c r="I12" s="10" t="s">
        <v>25</v>
      </c>
      <c r="J12" s="45" t="s">
        <v>205</v>
      </c>
      <c r="K12" s="8" t="s">
        <v>219</v>
      </c>
      <c r="L12" s="39">
        <v>100</v>
      </c>
      <c r="M12" s="35" t="s">
        <v>100</v>
      </c>
      <c r="N12" s="8" t="s">
        <v>220</v>
      </c>
    </row>
    <row r="13" ht="27" customHeight="1" spans="1:14">
      <c r="A13" s="7" t="s">
        <v>65</v>
      </c>
      <c r="B13" s="7" t="s">
        <v>35</v>
      </c>
      <c r="C13" s="4"/>
      <c r="D13" s="7"/>
      <c r="E13" s="4"/>
      <c r="F13" s="4"/>
      <c r="G13" s="4"/>
      <c r="H13" s="4">
        <v>235</v>
      </c>
      <c r="I13" s="7"/>
      <c r="J13" s="7"/>
      <c r="K13" s="46"/>
      <c r="L13" s="7"/>
      <c r="M13" s="6"/>
      <c r="N13" s="4"/>
    </row>
    <row r="14" ht="27" customHeight="1" spans="1:14">
      <c r="A14" s="10">
        <v>6</v>
      </c>
      <c r="B14" s="39"/>
      <c r="C14" s="8" t="s">
        <v>221</v>
      </c>
      <c r="D14" s="8" t="s">
        <v>37</v>
      </c>
      <c r="E14" s="9" t="s">
        <v>22</v>
      </c>
      <c r="F14" s="8" t="s">
        <v>222</v>
      </c>
      <c r="G14" s="8" t="s">
        <v>223</v>
      </c>
      <c r="H14" s="8">
        <v>20</v>
      </c>
      <c r="I14" s="8" t="s">
        <v>25</v>
      </c>
      <c r="J14" s="45" t="s">
        <v>205</v>
      </c>
      <c r="K14" s="8" t="s">
        <v>40</v>
      </c>
      <c r="L14" s="47">
        <v>80</v>
      </c>
      <c r="M14" s="48" t="s">
        <v>224</v>
      </c>
      <c r="N14" s="8" t="s">
        <v>225</v>
      </c>
    </row>
    <row r="15" ht="27" customHeight="1" spans="1:14">
      <c r="A15" s="10">
        <v>7</v>
      </c>
      <c r="B15" s="39"/>
      <c r="C15" s="39" t="s">
        <v>226</v>
      </c>
      <c r="D15" s="39" t="s">
        <v>37</v>
      </c>
      <c r="E15" s="9" t="s">
        <v>22</v>
      </c>
      <c r="F15" s="39" t="s">
        <v>63</v>
      </c>
      <c r="G15" s="39" t="s">
        <v>227</v>
      </c>
      <c r="H15" s="39">
        <v>25</v>
      </c>
      <c r="I15" s="39" t="s">
        <v>25</v>
      </c>
      <c r="J15" s="45" t="s">
        <v>205</v>
      </c>
      <c r="K15" s="8" t="s">
        <v>40</v>
      </c>
      <c r="L15" s="39">
        <v>20</v>
      </c>
      <c r="M15" s="49" t="s">
        <v>137</v>
      </c>
      <c r="N15" s="8" t="s">
        <v>225</v>
      </c>
    </row>
    <row r="16" ht="27" customHeight="1" spans="1:14">
      <c r="A16" s="10">
        <v>8</v>
      </c>
      <c r="B16" s="39"/>
      <c r="C16" s="39" t="s">
        <v>228</v>
      </c>
      <c r="D16" s="39" t="s">
        <v>37</v>
      </c>
      <c r="E16" s="9" t="s">
        <v>22</v>
      </c>
      <c r="F16" s="39" t="s">
        <v>69</v>
      </c>
      <c r="G16" s="39" t="s">
        <v>229</v>
      </c>
      <c r="H16" s="39">
        <v>30</v>
      </c>
      <c r="I16" s="39" t="s">
        <v>25</v>
      </c>
      <c r="J16" s="45" t="s">
        <v>205</v>
      </c>
      <c r="K16" s="8" t="s">
        <v>40</v>
      </c>
      <c r="L16" s="39">
        <v>20</v>
      </c>
      <c r="M16" s="49" t="s">
        <v>230</v>
      </c>
      <c r="N16" s="8" t="s">
        <v>225</v>
      </c>
    </row>
    <row r="17" ht="27" customHeight="1" spans="1:14">
      <c r="A17" s="10">
        <v>9</v>
      </c>
      <c r="B17" s="39"/>
      <c r="C17" s="8" t="s">
        <v>231</v>
      </c>
      <c r="D17" s="8" t="s">
        <v>37</v>
      </c>
      <c r="E17" s="9" t="s">
        <v>22</v>
      </c>
      <c r="F17" s="8" t="s">
        <v>58</v>
      </c>
      <c r="G17" s="8" t="s">
        <v>232</v>
      </c>
      <c r="H17" s="8">
        <v>160</v>
      </c>
      <c r="I17" s="8" t="s">
        <v>25</v>
      </c>
      <c r="J17" s="45" t="s">
        <v>205</v>
      </c>
      <c r="K17" s="8" t="s">
        <v>40</v>
      </c>
      <c r="L17" s="39">
        <v>50</v>
      </c>
      <c r="M17" s="49" t="s">
        <v>230</v>
      </c>
      <c r="N17" s="8" t="s">
        <v>225</v>
      </c>
    </row>
    <row r="18" ht="27" customHeight="1" spans="1:14">
      <c r="A18" s="4" t="s">
        <v>94</v>
      </c>
      <c r="B18" s="4" t="s">
        <v>66</v>
      </c>
      <c r="C18" s="4"/>
      <c r="D18" s="4"/>
      <c r="E18" s="4"/>
      <c r="F18" s="4"/>
      <c r="G18" s="4"/>
      <c r="H18" s="4">
        <v>170</v>
      </c>
      <c r="I18" s="7"/>
      <c r="J18" s="4"/>
      <c r="K18" s="4"/>
      <c r="L18" s="50"/>
      <c r="M18" s="6"/>
      <c r="N18" s="4"/>
    </row>
    <row r="19" ht="27" customHeight="1" spans="1:14">
      <c r="A19" s="10">
        <v>10</v>
      </c>
      <c r="B19" s="8"/>
      <c r="C19" s="8" t="s">
        <v>233</v>
      </c>
      <c r="D19" s="8" t="s">
        <v>37</v>
      </c>
      <c r="E19" s="8" t="s">
        <v>22</v>
      </c>
      <c r="F19" s="8" t="s">
        <v>87</v>
      </c>
      <c r="G19" s="8" t="s">
        <v>234</v>
      </c>
      <c r="H19" s="8">
        <v>50</v>
      </c>
      <c r="I19" s="8" t="s">
        <v>25</v>
      </c>
      <c r="J19" s="8" t="s">
        <v>205</v>
      </c>
      <c r="K19" s="8" t="s">
        <v>76</v>
      </c>
      <c r="L19" s="8">
        <v>50</v>
      </c>
      <c r="M19" s="35" t="s">
        <v>235</v>
      </c>
      <c r="N19" s="8" t="s">
        <v>85</v>
      </c>
    </row>
    <row r="20" ht="27" customHeight="1" spans="1:14">
      <c r="A20" s="10">
        <v>11</v>
      </c>
      <c r="B20" s="8"/>
      <c r="C20" s="8" t="s">
        <v>236</v>
      </c>
      <c r="D20" s="8" t="s">
        <v>37</v>
      </c>
      <c r="E20" s="8" t="s">
        <v>22</v>
      </c>
      <c r="F20" s="8" t="s">
        <v>97</v>
      </c>
      <c r="G20" s="8" t="s">
        <v>237</v>
      </c>
      <c r="H20" s="8">
        <v>120</v>
      </c>
      <c r="I20" s="8" t="s">
        <v>25</v>
      </c>
      <c r="J20" s="8" t="s">
        <v>205</v>
      </c>
      <c r="K20" s="8" t="s">
        <v>76</v>
      </c>
      <c r="L20" s="8">
        <v>50</v>
      </c>
      <c r="M20" s="35" t="s">
        <v>77</v>
      </c>
      <c r="N20" s="8" t="s">
        <v>85</v>
      </c>
    </row>
    <row r="21" ht="27" customHeight="1" spans="1:14">
      <c r="A21" s="4" t="s">
        <v>102</v>
      </c>
      <c r="B21" s="4" t="s">
        <v>95</v>
      </c>
      <c r="C21" s="4"/>
      <c r="D21" s="4"/>
      <c r="E21" s="4"/>
      <c r="F21" s="4"/>
      <c r="G21" s="4"/>
      <c r="H21" s="4">
        <v>1000</v>
      </c>
      <c r="I21" s="4"/>
      <c r="J21" s="4"/>
      <c r="K21" s="4"/>
      <c r="L21" s="4"/>
      <c r="M21" s="6"/>
      <c r="N21" s="4"/>
    </row>
    <row r="22" ht="27" customHeight="1" spans="1:14">
      <c r="A22" s="10">
        <v>12</v>
      </c>
      <c r="B22" s="39"/>
      <c r="C22" s="8" t="s">
        <v>238</v>
      </c>
      <c r="D22" s="8" t="s">
        <v>37</v>
      </c>
      <c r="E22" s="10" t="s">
        <v>22</v>
      </c>
      <c r="F22" s="8" t="s">
        <v>239</v>
      </c>
      <c r="G22" s="8" t="s">
        <v>240</v>
      </c>
      <c r="H22" s="8">
        <v>500</v>
      </c>
      <c r="I22" s="38" t="s">
        <v>25</v>
      </c>
      <c r="J22" s="8" t="s">
        <v>205</v>
      </c>
      <c r="K22" s="9" t="s">
        <v>99</v>
      </c>
      <c r="L22" s="8">
        <v>220</v>
      </c>
      <c r="M22" s="35" t="s">
        <v>241</v>
      </c>
      <c r="N22" s="8" t="s">
        <v>242</v>
      </c>
    </row>
    <row r="23" ht="27" customHeight="1" spans="1:14">
      <c r="A23" s="10">
        <v>13</v>
      </c>
      <c r="B23" s="39"/>
      <c r="C23" s="36" t="s">
        <v>243</v>
      </c>
      <c r="D23" s="8" t="s">
        <v>37</v>
      </c>
      <c r="E23" s="10" t="s">
        <v>22</v>
      </c>
      <c r="F23" s="36" t="s">
        <v>244</v>
      </c>
      <c r="G23" s="36" t="s">
        <v>245</v>
      </c>
      <c r="H23" s="36">
        <v>200</v>
      </c>
      <c r="I23" s="38" t="s">
        <v>25</v>
      </c>
      <c r="J23" s="8" t="s">
        <v>205</v>
      </c>
      <c r="K23" s="9" t="s">
        <v>99</v>
      </c>
      <c r="L23" s="8">
        <v>10</v>
      </c>
      <c r="M23" s="35" t="s">
        <v>230</v>
      </c>
      <c r="N23" s="8" t="s">
        <v>242</v>
      </c>
    </row>
    <row r="24" ht="27" customHeight="1" spans="1:14">
      <c r="A24" s="10">
        <v>14</v>
      </c>
      <c r="B24" s="39"/>
      <c r="C24" s="39" t="s">
        <v>246</v>
      </c>
      <c r="D24" s="39" t="s">
        <v>37</v>
      </c>
      <c r="E24" s="39" t="s">
        <v>22</v>
      </c>
      <c r="F24" s="39" t="s">
        <v>151</v>
      </c>
      <c r="G24" s="39" t="s">
        <v>247</v>
      </c>
      <c r="H24" s="39">
        <v>300</v>
      </c>
      <c r="I24" s="45" t="s">
        <v>25</v>
      </c>
      <c r="J24" s="45" t="s">
        <v>205</v>
      </c>
      <c r="K24" s="39" t="s">
        <v>99</v>
      </c>
      <c r="L24" s="39">
        <v>16</v>
      </c>
      <c r="M24" s="49" t="s">
        <v>162</v>
      </c>
      <c r="N24" s="39" t="s">
        <v>242</v>
      </c>
    </row>
    <row r="25" ht="27" customHeight="1" spans="1:14">
      <c r="A25" s="4" t="s">
        <v>248</v>
      </c>
      <c r="B25" s="4" t="s">
        <v>249</v>
      </c>
      <c r="C25" s="4"/>
      <c r="D25" s="4"/>
      <c r="E25" s="4"/>
      <c r="F25" s="4"/>
      <c r="G25" s="4"/>
      <c r="H25" s="4">
        <v>60</v>
      </c>
      <c r="I25" s="4"/>
      <c r="J25" s="4"/>
      <c r="K25" s="4"/>
      <c r="L25" s="4"/>
      <c r="M25" s="6"/>
      <c r="N25" s="4"/>
    </row>
    <row r="26" ht="27" customHeight="1" spans="1:14">
      <c r="A26" s="10">
        <v>15</v>
      </c>
      <c r="B26" s="40"/>
      <c r="C26" s="40" t="s">
        <v>250</v>
      </c>
      <c r="D26" s="40" t="s">
        <v>37</v>
      </c>
      <c r="E26" s="40" t="s">
        <v>22</v>
      </c>
      <c r="F26" s="40" t="s">
        <v>239</v>
      </c>
      <c r="G26" s="40" t="s">
        <v>251</v>
      </c>
      <c r="H26" s="40">
        <v>60</v>
      </c>
      <c r="I26" s="40" t="s">
        <v>25</v>
      </c>
      <c r="J26" s="51" t="s">
        <v>205</v>
      </c>
      <c r="K26" s="40" t="s">
        <v>252</v>
      </c>
      <c r="L26" s="40">
        <v>89</v>
      </c>
      <c r="M26" s="52" t="s">
        <v>253</v>
      </c>
      <c r="N26" s="40" t="s">
        <v>254</v>
      </c>
    </row>
    <row r="27" ht="27" customHeight="1" spans="1:14">
      <c r="A27" s="4" t="s">
        <v>119</v>
      </c>
      <c r="B27" s="4" t="s">
        <v>120</v>
      </c>
      <c r="C27" s="4"/>
      <c r="D27" s="4"/>
      <c r="E27" s="4"/>
      <c r="F27" s="4"/>
      <c r="G27" s="4"/>
      <c r="H27" s="4">
        <f>H28</f>
        <v>507.5</v>
      </c>
      <c r="I27" s="4"/>
      <c r="J27" s="4"/>
      <c r="K27" s="4"/>
      <c r="L27" s="4"/>
      <c r="M27" s="6"/>
      <c r="N27" s="4"/>
    </row>
    <row r="28" ht="27" customHeight="1" spans="1:14">
      <c r="A28" s="4" t="s">
        <v>18</v>
      </c>
      <c r="B28" s="4" t="s">
        <v>121</v>
      </c>
      <c r="C28" s="4"/>
      <c r="D28" s="4"/>
      <c r="E28" s="4"/>
      <c r="F28" s="4"/>
      <c r="G28" s="4"/>
      <c r="H28" s="4">
        <v>507.5</v>
      </c>
      <c r="I28" s="4"/>
      <c r="J28" s="4"/>
      <c r="K28" s="4"/>
      <c r="L28" s="4"/>
      <c r="M28" s="6"/>
      <c r="N28" s="4"/>
    </row>
    <row r="29" ht="27" customHeight="1" spans="1:14">
      <c r="A29" s="10">
        <v>16</v>
      </c>
      <c r="B29" s="8"/>
      <c r="C29" s="8" t="s">
        <v>255</v>
      </c>
      <c r="D29" s="8" t="s">
        <v>37</v>
      </c>
      <c r="E29" s="36" t="s">
        <v>22</v>
      </c>
      <c r="F29" s="36" t="s">
        <v>97</v>
      </c>
      <c r="G29" s="36" t="s">
        <v>256</v>
      </c>
      <c r="H29" s="8">
        <v>224</v>
      </c>
      <c r="I29" s="36" t="s">
        <v>25</v>
      </c>
      <c r="J29" s="36" t="s">
        <v>205</v>
      </c>
      <c r="K29" s="8" t="s">
        <v>124</v>
      </c>
      <c r="L29" s="10">
        <v>300</v>
      </c>
      <c r="M29" s="35" t="s">
        <v>257</v>
      </c>
      <c r="N29" s="8" t="s">
        <v>258</v>
      </c>
    </row>
    <row r="30" ht="27" customHeight="1" spans="1:14">
      <c r="A30" s="10">
        <v>17</v>
      </c>
      <c r="B30" s="8"/>
      <c r="C30" s="36" t="s">
        <v>259</v>
      </c>
      <c r="D30" s="8" t="s">
        <v>37</v>
      </c>
      <c r="E30" s="36" t="s">
        <v>22</v>
      </c>
      <c r="F30" s="36" t="s">
        <v>89</v>
      </c>
      <c r="G30" s="41" t="s">
        <v>260</v>
      </c>
      <c r="H30" s="10">
        <v>12</v>
      </c>
      <c r="I30" s="36" t="s">
        <v>25</v>
      </c>
      <c r="J30" s="36" t="s">
        <v>205</v>
      </c>
      <c r="K30" s="8" t="s">
        <v>124</v>
      </c>
      <c r="L30" s="8">
        <v>77</v>
      </c>
      <c r="M30" s="35" t="s">
        <v>261</v>
      </c>
      <c r="N30" s="36" t="s">
        <v>262</v>
      </c>
    </row>
    <row r="31" ht="27" customHeight="1" spans="1:14">
      <c r="A31" s="10">
        <v>18</v>
      </c>
      <c r="B31" s="8"/>
      <c r="C31" s="10" t="s">
        <v>263</v>
      </c>
      <c r="D31" s="8" t="s">
        <v>37</v>
      </c>
      <c r="E31" s="42" t="s">
        <v>22</v>
      </c>
      <c r="F31" s="10" t="s">
        <v>151</v>
      </c>
      <c r="G31" s="43" t="s">
        <v>264</v>
      </c>
      <c r="H31" s="10">
        <v>25</v>
      </c>
      <c r="I31" s="42" t="s">
        <v>25</v>
      </c>
      <c r="J31" s="36" t="s">
        <v>205</v>
      </c>
      <c r="K31" s="8" t="s">
        <v>124</v>
      </c>
      <c r="L31" s="8">
        <v>66</v>
      </c>
      <c r="M31" s="35" t="s">
        <v>265</v>
      </c>
      <c r="N31" s="36" t="s">
        <v>262</v>
      </c>
    </row>
    <row r="32" ht="27" customHeight="1" spans="1:14">
      <c r="A32" s="10">
        <v>19</v>
      </c>
      <c r="B32" s="8"/>
      <c r="C32" s="10" t="s">
        <v>266</v>
      </c>
      <c r="D32" s="8" t="s">
        <v>37</v>
      </c>
      <c r="E32" s="42" t="s">
        <v>22</v>
      </c>
      <c r="F32" s="8" t="s">
        <v>92</v>
      </c>
      <c r="G32" s="43" t="s">
        <v>267</v>
      </c>
      <c r="H32" s="10">
        <v>10</v>
      </c>
      <c r="I32" s="42" t="s">
        <v>25</v>
      </c>
      <c r="J32" s="36" t="s">
        <v>205</v>
      </c>
      <c r="K32" s="8" t="s">
        <v>124</v>
      </c>
      <c r="L32" s="8">
        <v>46</v>
      </c>
      <c r="M32" s="35" t="s">
        <v>268</v>
      </c>
      <c r="N32" s="36" t="s">
        <v>262</v>
      </c>
    </row>
    <row r="33" ht="27" customHeight="1" spans="1:14">
      <c r="A33" s="10">
        <v>20</v>
      </c>
      <c r="B33" s="8"/>
      <c r="C33" s="42" t="s">
        <v>269</v>
      </c>
      <c r="D33" s="8" t="s">
        <v>37</v>
      </c>
      <c r="E33" s="42" t="s">
        <v>22</v>
      </c>
      <c r="F33" s="8" t="s">
        <v>239</v>
      </c>
      <c r="G33" s="43" t="s">
        <v>270</v>
      </c>
      <c r="H33" s="10">
        <v>13.5</v>
      </c>
      <c r="I33" s="42" t="s">
        <v>25</v>
      </c>
      <c r="J33" s="36" t="s">
        <v>205</v>
      </c>
      <c r="K33" s="8" t="s">
        <v>124</v>
      </c>
      <c r="L33" s="8">
        <v>59</v>
      </c>
      <c r="M33" s="35" t="s">
        <v>271</v>
      </c>
      <c r="N33" s="36" t="s">
        <v>262</v>
      </c>
    </row>
    <row r="34" ht="27" customHeight="1" spans="1:14">
      <c r="A34" s="10">
        <v>21</v>
      </c>
      <c r="B34" s="8"/>
      <c r="C34" s="42" t="s">
        <v>272</v>
      </c>
      <c r="D34" s="8" t="s">
        <v>37</v>
      </c>
      <c r="E34" s="36" t="s">
        <v>22</v>
      </c>
      <c r="F34" s="36" t="s">
        <v>87</v>
      </c>
      <c r="G34" s="43" t="s">
        <v>273</v>
      </c>
      <c r="H34" s="10">
        <v>9</v>
      </c>
      <c r="I34" s="36" t="s">
        <v>25</v>
      </c>
      <c r="J34" s="36" t="s">
        <v>205</v>
      </c>
      <c r="K34" s="8" t="s">
        <v>124</v>
      </c>
      <c r="L34" s="36">
        <v>46</v>
      </c>
      <c r="M34" s="35" t="s">
        <v>274</v>
      </c>
      <c r="N34" s="36" t="s">
        <v>262</v>
      </c>
    </row>
    <row r="35" ht="27" customHeight="1" spans="1:14">
      <c r="A35" s="10">
        <v>22</v>
      </c>
      <c r="B35" s="8"/>
      <c r="C35" s="42" t="s">
        <v>275</v>
      </c>
      <c r="D35" s="8" t="s">
        <v>37</v>
      </c>
      <c r="E35" s="8" t="s">
        <v>22</v>
      </c>
      <c r="F35" s="10" t="s">
        <v>157</v>
      </c>
      <c r="G35" s="43" t="s">
        <v>276</v>
      </c>
      <c r="H35" s="10">
        <v>9</v>
      </c>
      <c r="I35" s="8" t="s">
        <v>25</v>
      </c>
      <c r="J35" s="36" t="s">
        <v>205</v>
      </c>
      <c r="K35" s="8" t="s">
        <v>124</v>
      </c>
      <c r="L35" s="8">
        <v>56</v>
      </c>
      <c r="M35" s="35" t="s">
        <v>277</v>
      </c>
      <c r="N35" s="36" t="s">
        <v>262</v>
      </c>
    </row>
    <row r="36" ht="27" customHeight="1" spans="1:14">
      <c r="A36" s="10">
        <v>23</v>
      </c>
      <c r="B36" s="8"/>
      <c r="C36" s="36" t="s">
        <v>278</v>
      </c>
      <c r="D36" s="44" t="s">
        <v>37</v>
      </c>
      <c r="E36" s="36" t="s">
        <v>22</v>
      </c>
      <c r="F36" s="36" t="s">
        <v>279</v>
      </c>
      <c r="G36" s="36" t="s">
        <v>280</v>
      </c>
      <c r="H36" s="36">
        <v>77</v>
      </c>
      <c r="I36" s="36" t="s">
        <v>25</v>
      </c>
      <c r="J36" s="36" t="s">
        <v>205</v>
      </c>
      <c r="K36" s="8" t="s">
        <v>124</v>
      </c>
      <c r="L36" s="9">
        <v>147</v>
      </c>
      <c r="M36" s="35" t="s">
        <v>281</v>
      </c>
      <c r="N36" s="8" t="s">
        <v>282</v>
      </c>
    </row>
    <row r="37" ht="27" customHeight="1" spans="1:14">
      <c r="A37" s="10">
        <v>24</v>
      </c>
      <c r="B37" s="8"/>
      <c r="C37" s="8" t="s">
        <v>283</v>
      </c>
      <c r="D37" s="44" t="s">
        <v>37</v>
      </c>
      <c r="E37" s="36" t="s">
        <v>22</v>
      </c>
      <c r="F37" s="36" t="s">
        <v>145</v>
      </c>
      <c r="G37" s="8" t="s">
        <v>284</v>
      </c>
      <c r="H37" s="8">
        <v>25</v>
      </c>
      <c r="I37" s="36" t="s">
        <v>25</v>
      </c>
      <c r="J37" s="36" t="s">
        <v>205</v>
      </c>
      <c r="K37" s="8" t="s">
        <v>124</v>
      </c>
      <c r="L37" s="10">
        <v>40</v>
      </c>
      <c r="M37" s="35" t="s">
        <v>137</v>
      </c>
      <c r="N37" s="8" t="s">
        <v>258</v>
      </c>
    </row>
    <row r="38" ht="27" customHeight="1" spans="1:14">
      <c r="A38" s="10">
        <v>25</v>
      </c>
      <c r="B38" s="8"/>
      <c r="C38" s="8" t="s">
        <v>285</v>
      </c>
      <c r="D38" s="44" t="s">
        <v>37</v>
      </c>
      <c r="E38" s="36" t="s">
        <v>22</v>
      </c>
      <c r="F38" s="36" t="s">
        <v>239</v>
      </c>
      <c r="G38" s="8" t="s">
        <v>286</v>
      </c>
      <c r="H38" s="8">
        <v>42</v>
      </c>
      <c r="I38" s="36" t="s">
        <v>25</v>
      </c>
      <c r="J38" s="36" t="s">
        <v>205</v>
      </c>
      <c r="K38" s="8" t="s">
        <v>124</v>
      </c>
      <c r="L38" s="10">
        <v>50</v>
      </c>
      <c r="M38" s="35" t="s">
        <v>155</v>
      </c>
      <c r="N38" s="8" t="s">
        <v>258</v>
      </c>
    </row>
    <row r="39" ht="27" customHeight="1" spans="1:14">
      <c r="A39" s="10">
        <v>26</v>
      </c>
      <c r="B39" s="8"/>
      <c r="C39" s="8" t="s">
        <v>287</v>
      </c>
      <c r="D39" s="44" t="s">
        <v>37</v>
      </c>
      <c r="E39" s="36" t="s">
        <v>22</v>
      </c>
      <c r="F39" s="36" t="s">
        <v>112</v>
      </c>
      <c r="G39" s="8" t="s">
        <v>284</v>
      </c>
      <c r="H39" s="8">
        <v>26</v>
      </c>
      <c r="I39" s="36" t="s">
        <v>25</v>
      </c>
      <c r="J39" s="36" t="s">
        <v>205</v>
      </c>
      <c r="K39" s="8" t="s">
        <v>124</v>
      </c>
      <c r="L39" s="10">
        <v>300</v>
      </c>
      <c r="M39" s="35" t="s">
        <v>159</v>
      </c>
      <c r="N39" s="8" t="s">
        <v>258</v>
      </c>
    </row>
    <row r="40" ht="27" customHeight="1" spans="1:14">
      <c r="A40" s="10">
        <v>27</v>
      </c>
      <c r="B40" s="8"/>
      <c r="C40" s="36" t="s">
        <v>288</v>
      </c>
      <c r="D40" s="44" t="s">
        <v>37</v>
      </c>
      <c r="E40" s="36" t="s">
        <v>22</v>
      </c>
      <c r="F40" s="36" t="s">
        <v>105</v>
      </c>
      <c r="G40" s="8" t="s">
        <v>289</v>
      </c>
      <c r="H40" s="45">
        <v>35</v>
      </c>
      <c r="I40" s="36" t="s">
        <v>25</v>
      </c>
      <c r="J40" s="36" t="s">
        <v>205</v>
      </c>
      <c r="K40" s="8" t="s">
        <v>124</v>
      </c>
      <c r="L40" s="36">
        <v>78</v>
      </c>
      <c r="M40" s="35" t="s">
        <v>162</v>
      </c>
      <c r="N40" s="8" t="s">
        <v>258</v>
      </c>
    </row>
    <row r="41" ht="27" customHeight="1" spans="1:14">
      <c r="A41" s="4" t="s">
        <v>176</v>
      </c>
      <c r="B41" s="4" t="s">
        <v>177</v>
      </c>
      <c r="C41" s="8"/>
      <c r="D41" s="8"/>
      <c r="E41" s="8"/>
      <c r="F41" s="8"/>
      <c r="G41" s="8"/>
      <c r="H41" s="25">
        <f>H42+H44+H46+H48</f>
        <v>575.6</v>
      </c>
      <c r="I41" s="8"/>
      <c r="J41" s="8"/>
      <c r="K41" s="8"/>
      <c r="L41" s="8"/>
      <c r="M41" s="8"/>
      <c r="N41" s="8"/>
    </row>
    <row r="42" ht="27" customHeight="1" spans="1:14">
      <c r="A42" s="4" t="s">
        <v>18</v>
      </c>
      <c r="B42" s="4" t="s">
        <v>178</v>
      </c>
      <c r="C42" s="4"/>
      <c r="D42" s="4"/>
      <c r="E42" s="4"/>
      <c r="F42" s="4"/>
      <c r="G42" s="4"/>
      <c r="H42" s="25">
        <v>12</v>
      </c>
      <c r="I42" s="4"/>
      <c r="J42" s="4"/>
      <c r="K42" s="4"/>
      <c r="L42" s="7"/>
      <c r="M42" s="4"/>
      <c r="N42" s="8"/>
    </row>
    <row r="43" ht="27" customHeight="1" spans="1:14">
      <c r="A43" s="8">
        <v>35</v>
      </c>
      <c r="B43" s="8"/>
      <c r="C43" s="30" t="s">
        <v>179</v>
      </c>
      <c r="D43" s="8" t="s">
        <v>180</v>
      </c>
      <c r="E43" s="8" t="s">
        <v>22</v>
      </c>
      <c r="F43" s="10" t="s">
        <v>23</v>
      </c>
      <c r="G43" s="19" t="s">
        <v>181</v>
      </c>
      <c r="H43" s="31">
        <v>12</v>
      </c>
      <c r="I43" s="10" t="s">
        <v>25</v>
      </c>
      <c r="J43" s="36" t="s">
        <v>205</v>
      </c>
      <c r="K43" s="34" t="s">
        <v>180</v>
      </c>
      <c r="L43" s="19">
        <v>120</v>
      </c>
      <c r="M43" s="8" t="s">
        <v>182</v>
      </c>
      <c r="N43" s="8" t="s">
        <v>183</v>
      </c>
    </row>
    <row r="44" ht="27" customHeight="1" spans="1:14">
      <c r="A44" s="4" t="s">
        <v>29</v>
      </c>
      <c r="B44" s="4" t="s">
        <v>184</v>
      </c>
      <c r="C44" s="4"/>
      <c r="D44" s="4"/>
      <c r="E44" s="4"/>
      <c r="F44" s="4"/>
      <c r="G44" s="19"/>
      <c r="H44" s="25">
        <f>H45</f>
        <v>404.4</v>
      </c>
      <c r="I44" s="4"/>
      <c r="J44" s="4"/>
      <c r="K44" s="4"/>
      <c r="L44" s="31"/>
      <c r="M44" s="8"/>
      <c r="N44" s="8"/>
    </row>
    <row r="45" ht="27" customHeight="1" spans="1:14">
      <c r="A45" s="8">
        <v>36</v>
      </c>
      <c r="B45" s="8"/>
      <c r="C45" s="30" t="s">
        <v>185</v>
      </c>
      <c r="D45" s="8" t="s">
        <v>180</v>
      </c>
      <c r="E45" s="8" t="s">
        <v>22</v>
      </c>
      <c r="F45" s="10" t="s">
        <v>23</v>
      </c>
      <c r="G45" s="32" t="s">
        <v>186</v>
      </c>
      <c r="H45" s="33">
        <v>404.4</v>
      </c>
      <c r="I45" s="10" t="s">
        <v>25</v>
      </c>
      <c r="J45" s="36" t="s">
        <v>205</v>
      </c>
      <c r="K45" s="34" t="s">
        <v>180</v>
      </c>
      <c r="L45" s="31">
        <v>674</v>
      </c>
      <c r="M45" s="8" t="s">
        <v>187</v>
      </c>
      <c r="N45" s="8" t="s">
        <v>188</v>
      </c>
    </row>
    <row r="46" ht="27" customHeight="1" spans="1:14">
      <c r="A46" s="4" t="s">
        <v>34</v>
      </c>
      <c r="B46" s="4" t="s">
        <v>189</v>
      </c>
      <c r="C46" s="4"/>
      <c r="D46" s="4"/>
      <c r="E46" s="4"/>
      <c r="F46" s="4"/>
      <c r="G46" s="19"/>
      <c r="H46" s="25">
        <f>H47</f>
        <v>104</v>
      </c>
      <c r="I46" s="4"/>
      <c r="J46" s="4"/>
      <c r="K46" s="4"/>
      <c r="L46" s="31"/>
      <c r="M46" s="8"/>
      <c r="N46" s="8"/>
    </row>
    <row r="47" ht="27" customHeight="1" spans="1:14">
      <c r="A47" s="8">
        <v>37</v>
      </c>
      <c r="B47" s="8"/>
      <c r="C47" s="8" t="s">
        <v>189</v>
      </c>
      <c r="D47" s="8" t="s">
        <v>180</v>
      </c>
      <c r="E47" s="8" t="s">
        <v>22</v>
      </c>
      <c r="F47" s="10" t="s">
        <v>23</v>
      </c>
      <c r="G47" s="33" t="s">
        <v>190</v>
      </c>
      <c r="H47" s="31">
        <v>104</v>
      </c>
      <c r="I47" s="10" t="s">
        <v>25</v>
      </c>
      <c r="J47" s="36" t="s">
        <v>205</v>
      </c>
      <c r="K47" s="34" t="s">
        <v>180</v>
      </c>
      <c r="L47" s="31">
        <v>2079</v>
      </c>
      <c r="M47" s="8" t="s">
        <v>191</v>
      </c>
      <c r="N47" s="8" t="s">
        <v>188</v>
      </c>
    </row>
    <row r="48" ht="27" customHeight="1" spans="1:14">
      <c r="A48" s="4" t="s">
        <v>65</v>
      </c>
      <c r="B48" s="4" t="s">
        <v>192</v>
      </c>
      <c r="C48" s="4"/>
      <c r="D48" s="4"/>
      <c r="E48" s="4"/>
      <c r="F48" s="4"/>
      <c r="G48" s="19"/>
      <c r="H48" s="25">
        <v>55.2</v>
      </c>
      <c r="I48" s="4"/>
      <c r="J48" s="4"/>
      <c r="K48" s="4"/>
      <c r="L48" s="31"/>
      <c r="M48" s="8"/>
      <c r="N48" s="8"/>
    </row>
    <row r="49" ht="27" customHeight="1" spans="1:14">
      <c r="A49" s="8">
        <v>38</v>
      </c>
      <c r="B49" s="4"/>
      <c r="C49" s="30" t="s">
        <v>192</v>
      </c>
      <c r="D49" s="8" t="s">
        <v>193</v>
      </c>
      <c r="E49" s="34" t="s">
        <v>22</v>
      </c>
      <c r="F49" s="10" t="s">
        <v>23</v>
      </c>
      <c r="G49" s="32" t="s">
        <v>194</v>
      </c>
      <c r="H49" s="33">
        <v>55.2</v>
      </c>
      <c r="I49" s="10" t="s">
        <v>25</v>
      </c>
      <c r="J49" s="36" t="s">
        <v>205</v>
      </c>
      <c r="K49" s="34" t="s">
        <v>193</v>
      </c>
      <c r="L49" s="31">
        <v>184</v>
      </c>
      <c r="M49" s="8" t="s">
        <v>195</v>
      </c>
      <c r="N49" s="8" t="s">
        <v>196</v>
      </c>
    </row>
    <row r="50" ht="27" customHeight="1" spans="1:14">
      <c r="A50" s="4" t="s">
        <v>197</v>
      </c>
      <c r="B50" s="4" t="s">
        <v>198</v>
      </c>
      <c r="C50" s="4"/>
      <c r="D50" s="7"/>
      <c r="E50" s="4"/>
      <c r="F50" s="4"/>
      <c r="G50" s="19"/>
      <c r="H50" s="25">
        <f>H51</f>
        <v>100</v>
      </c>
      <c r="I50" s="4"/>
      <c r="J50" s="4"/>
      <c r="K50" s="4"/>
      <c r="L50" s="31"/>
      <c r="M50" s="8"/>
      <c r="N50" s="8"/>
    </row>
    <row r="51" ht="27" customHeight="1" spans="1:14">
      <c r="A51" s="8">
        <v>39</v>
      </c>
      <c r="B51" s="8"/>
      <c r="C51" s="8" t="s">
        <v>199</v>
      </c>
      <c r="D51" s="8" t="s">
        <v>193</v>
      </c>
      <c r="E51" s="34" t="s">
        <v>22</v>
      </c>
      <c r="F51" s="10" t="s">
        <v>23</v>
      </c>
      <c r="G51" s="19" t="s">
        <v>200</v>
      </c>
      <c r="H51" s="31">
        <v>100</v>
      </c>
      <c r="I51" s="10" t="s">
        <v>25</v>
      </c>
      <c r="J51" s="36" t="s">
        <v>205</v>
      </c>
      <c r="K51" s="34" t="s">
        <v>193</v>
      </c>
      <c r="L51" s="19">
        <v>1000</v>
      </c>
      <c r="M51" s="8" t="s">
        <v>201</v>
      </c>
      <c r="N51" s="8" t="s">
        <v>202</v>
      </c>
    </row>
  </sheetData>
  <mergeCells count="2">
    <mergeCell ref="A1:N1"/>
    <mergeCell ref="A3:G3"/>
  </mergeCells>
  <pageMargins left="0.275" right="0.156944444444444" top="0.314583333333333" bottom="0.156944444444444" header="0.196527777777778" footer="0.156944444444444"/>
  <pageSetup paperSize="9" scale="85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3"/>
  <sheetViews>
    <sheetView workbookViewId="0">
      <selection activeCell="P7" sqref="P7"/>
    </sheetView>
  </sheetViews>
  <sheetFormatPr defaultColWidth="9" defaultRowHeight="13.5"/>
  <cols>
    <col min="1" max="1" width="8.8"/>
    <col min="2" max="2" width="11.1666666666667" customWidth="1"/>
    <col min="3" max="3" width="18" customWidth="1"/>
    <col min="4" max="4" width="11.6" customWidth="1"/>
    <col min="5" max="6" width="8.8"/>
    <col min="7" max="7" width="19.3" customWidth="1"/>
    <col min="8" max="8" width="9.25"/>
    <col min="9" max="9" width="8.8"/>
    <col min="10" max="10" width="12.1" customWidth="1"/>
    <col min="11" max="11" width="8.8"/>
    <col min="12" max="12" width="10.1"/>
    <col min="13" max="13" width="18.9" customWidth="1"/>
    <col min="14" max="14" width="16.7" customWidth="1"/>
  </cols>
  <sheetData>
    <row r="1" ht="25.5" spans="1:14">
      <c r="A1" s="1" t="s">
        <v>290</v>
      </c>
      <c r="B1" s="1"/>
      <c r="C1" s="2"/>
      <c r="D1" s="3"/>
      <c r="E1" s="1"/>
      <c r="F1" s="1"/>
      <c r="G1" s="2"/>
      <c r="H1" s="1"/>
      <c r="I1" s="1"/>
      <c r="J1" s="1"/>
      <c r="K1" s="1"/>
      <c r="L1" s="1"/>
      <c r="M1" s="2"/>
      <c r="N1" s="2"/>
    </row>
    <row r="2" ht="27" customHeight="1" spans="1:14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</row>
    <row r="3" ht="27" customHeight="1" spans="1:14">
      <c r="A3" s="4" t="s">
        <v>15</v>
      </c>
      <c r="B3" s="4"/>
      <c r="C3" s="6"/>
      <c r="D3" s="5"/>
      <c r="E3" s="4"/>
      <c r="F3" s="4"/>
      <c r="G3" s="6"/>
      <c r="H3" s="4">
        <f>H4+H24+H62</f>
        <v>5509.3</v>
      </c>
      <c r="I3" s="8"/>
      <c r="J3" s="8"/>
      <c r="K3" s="8"/>
      <c r="L3" s="10"/>
      <c r="M3" s="35"/>
      <c r="N3" s="35"/>
    </row>
    <row r="4" ht="35" customHeight="1" spans="1:14">
      <c r="A4" s="7" t="s">
        <v>16</v>
      </c>
      <c r="B4" s="7" t="s">
        <v>291</v>
      </c>
      <c r="C4" s="8"/>
      <c r="D4" s="9"/>
      <c r="E4" s="8"/>
      <c r="F4" s="8"/>
      <c r="G4" s="8"/>
      <c r="H4" s="4">
        <f>H5+H7+H13+H15+H22</f>
        <v>2977</v>
      </c>
      <c r="I4" s="8"/>
      <c r="J4" s="8"/>
      <c r="K4" s="8"/>
      <c r="L4" s="10"/>
      <c r="M4" s="8"/>
      <c r="N4" s="8"/>
    </row>
    <row r="5" ht="35" customHeight="1" spans="1:14">
      <c r="A5" s="7" t="s">
        <v>18</v>
      </c>
      <c r="B5" s="7" t="s">
        <v>19</v>
      </c>
      <c r="C5" s="8"/>
      <c r="D5" s="4"/>
      <c r="E5" s="4"/>
      <c r="F5" s="4"/>
      <c r="G5" s="4"/>
      <c r="H5" s="4">
        <v>322</v>
      </c>
      <c r="I5" s="7"/>
      <c r="J5" s="7"/>
      <c r="K5" s="4"/>
      <c r="L5" s="7"/>
      <c r="M5" s="4"/>
      <c r="N5" s="4"/>
    </row>
    <row r="6" ht="35" customHeight="1" spans="1:14">
      <c r="A6" s="10">
        <v>1</v>
      </c>
      <c r="B6" s="8"/>
      <c r="C6" s="8" t="s">
        <v>292</v>
      </c>
      <c r="D6" s="8" t="s">
        <v>21</v>
      </c>
      <c r="E6" s="8" t="s">
        <v>22</v>
      </c>
      <c r="F6" s="11" t="s">
        <v>293</v>
      </c>
      <c r="G6" s="8" t="s">
        <v>24</v>
      </c>
      <c r="H6" s="8">
        <v>322</v>
      </c>
      <c r="I6" s="8" t="s">
        <v>25</v>
      </c>
      <c r="J6" s="8" t="s">
        <v>294</v>
      </c>
      <c r="K6" s="8" t="s">
        <v>21</v>
      </c>
      <c r="L6" s="8">
        <v>1288</v>
      </c>
      <c r="M6" s="8" t="s">
        <v>27</v>
      </c>
      <c r="N6" s="8" t="s">
        <v>28</v>
      </c>
    </row>
    <row r="7" ht="35" customHeight="1" spans="1:14">
      <c r="A7" s="4" t="s">
        <v>29</v>
      </c>
      <c r="B7" s="7" t="s">
        <v>30</v>
      </c>
      <c r="C7" s="8"/>
      <c r="D7" s="9"/>
      <c r="E7" s="8"/>
      <c r="F7" s="8"/>
      <c r="G7" s="8"/>
      <c r="H7" s="4">
        <f>H8+H9+H10+H11+H12</f>
        <v>85</v>
      </c>
      <c r="I7" s="8"/>
      <c r="J7" s="8"/>
      <c r="K7" s="8"/>
      <c r="L7" s="10"/>
      <c r="M7" s="8"/>
      <c r="N7" s="8"/>
    </row>
    <row r="8" ht="35" customHeight="1" spans="1:14">
      <c r="A8" s="10">
        <v>2</v>
      </c>
      <c r="B8" s="7"/>
      <c r="C8" s="8" t="s">
        <v>295</v>
      </c>
      <c r="D8" s="11" t="s">
        <v>68</v>
      </c>
      <c r="E8" s="8" t="s">
        <v>22</v>
      </c>
      <c r="F8" s="8" t="s">
        <v>105</v>
      </c>
      <c r="G8" s="8" t="s">
        <v>296</v>
      </c>
      <c r="H8" s="8">
        <v>25</v>
      </c>
      <c r="I8" s="8" t="s">
        <v>297</v>
      </c>
      <c r="J8" s="36" t="s">
        <v>298</v>
      </c>
      <c r="K8" s="8" t="s">
        <v>21</v>
      </c>
      <c r="L8" s="8">
        <v>13</v>
      </c>
      <c r="M8" s="8" t="s">
        <v>299</v>
      </c>
      <c r="N8" s="8" t="s">
        <v>300</v>
      </c>
    </row>
    <row r="9" ht="35" customHeight="1" spans="1:14">
      <c r="A9" s="10">
        <v>3</v>
      </c>
      <c r="B9" s="7"/>
      <c r="C9" s="8" t="s">
        <v>301</v>
      </c>
      <c r="D9" s="11" t="s">
        <v>68</v>
      </c>
      <c r="E9" s="8" t="s">
        <v>22</v>
      </c>
      <c r="F9" s="8" t="s">
        <v>112</v>
      </c>
      <c r="G9" s="8" t="s">
        <v>296</v>
      </c>
      <c r="H9" s="8">
        <v>20</v>
      </c>
      <c r="I9" s="8" t="s">
        <v>297</v>
      </c>
      <c r="J9" s="36" t="s">
        <v>298</v>
      </c>
      <c r="K9" s="8" t="s">
        <v>21</v>
      </c>
      <c r="L9" s="8">
        <v>13</v>
      </c>
      <c r="M9" s="8" t="s">
        <v>299</v>
      </c>
      <c r="N9" s="8" t="s">
        <v>300</v>
      </c>
    </row>
    <row r="10" ht="35" customHeight="1" spans="1:14">
      <c r="A10" s="10">
        <v>4</v>
      </c>
      <c r="B10" s="7"/>
      <c r="C10" s="11" t="s">
        <v>302</v>
      </c>
      <c r="D10" s="11" t="s">
        <v>68</v>
      </c>
      <c r="E10" s="11" t="s">
        <v>22</v>
      </c>
      <c r="F10" s="11" t="s">
        <v>293</v>
      </c>
      <c r="G10" s="12" t="s">
        <v>303</v>
      </c>
      <c r="H10" s="11">
        <v>10</v>
      </c>
      <c r="I10" s="11" t="s">
        <v>297</v>
      </c>
      <c r="J10" s="11" t="s">
        <v>294</v>
      </c>
      <c r="K10" s="28" t="s">
        <v>21</v>
      </c>
      <c r="L10" s="11">
        <v>500</v>
      </c>
      <c r="M10" s="12" t="s">
        <v>304</v>
      </c>
      <c r="N10" s="12" t="s">
        <v>305</v>
      </c>
    </row>
    <row r="11" ht="35" customHeight="1" spans="1:14">
      <c r="A11" s="10">
        <v>5</v>
      </c>
      <c r="B11" s="7"/>
      <c r="C11" s="11" t="s">
        <v>306</v>
      </c>
      <c r="D11" s="11" t="s">
        <v>68</v>
      </c>
      <c r="E11" s="11" t="s">
        <v>22</v>
      </c>
      <c r="F11" s="11" t="s">
        <v>293</v>
      </c>
      <c r="G11" s="12" t="s">
        <v>307</v>
      </c>
      <c r="H11" s="11">
        <v>10</v>
      </c>
      <c r="I11" s="11" t="s">
        <v>297</v>
      </c>
      <c r="J11" s="11" t="s">
        <v>294</v>
      </c>
      <c r="K11" s="28" t="s">
        <v>21</v>
      </c>
      <c r="L11" s="11">
        <v>200</v>
      </c>
      <c r="M11" s="12" t="s">
        <v>308</v>
      </c>
      <c r="N11" s="12" t="s">
        <v>309</v>
      </c>
    </row>
    <row r="12" ht="35" customHeight="1" spans="1:14">
      <c r="A12" s="10">
        <v>6</v>
      </c>
      <c r="B12" s="7"/>
      <c r="C12" s="13" t="s">
        <v>310</v>
      </c>
      <c r="D12" s="11" t="s">
        <v>68</v>
      </c>
      <c r="E12" s="13" t="s">
        <v>22</v>
      </c>
      <c r="F12" s="11" t="s">
        <v>293</v>
      </c>
      <c r="G12" s="14" t="s">
        <v>311</v>
      </c>
      <c r="H12" s="13">
        <v>20</v>
      </c>
      <c r="I12" s="13" t="s">
        <v>297</v>
      </c>
      <c r="J12" s="11" t="s">
        <v>294</v>
      </c>
      <c r="K12" s="28" t="s">
        <v>21</v>
      </c>
      <c r="L12" s="13">
        <v>9000</v>
      </c>
      <c r="M12" s="37" t="s">
        <v>312</v>
      </c>
      <c r="N12" s="37" t="s">
        <v>313</v>
      </c>
    </row>
    <row r="13" ht="35" customHeight="1" spans="1:14">
      <c r="A13" s="4" t="s">
        <v>34</v>
      </c>
      <c r="B13" s="15" t="s">
        <v>35</v>
      </c>
      <c r="C13" s="13"/>
      <c r="D13" s="13"/>
      <c r="E13" s="13"/>
      <c r="F13" s="13"/>
      <c r="G13" s="14"/>
      <c r="H13" s="16">
        <f>H14</f>
        <v>20</v>
      </c>
      <c r="I13" s="13"/>
      <c r="J13" s="11"/>
      <c r="K13" s="28"/>
      <c r="L13" s="13"/>
      <c r="M13" s="37"/>
      <c r="N13" s="37"/>
    </row>
    <row r="14" ht="35" customHeight="1" spans="1:14">
      <c r="A14" s="10">
        <v>7</v>
      </c>
      <c r="B14" s="7"/>
      <c r="C14" s="17" t="s">
        <v>314</v>
      </c>
      <c r="D14" s="11" t="s">
        <v>68</v>
      </c>
      <c r="E14" s="16" t="s">
        <v>315</v>
      </c>
      <c r="F14" s="11" t="s">
        <v>293</v>
      </c>
      <c r="G14" s="17" t="s">
        <v>316</v>
      </c>
      <c r="H14" s="11">
        <v>20</v>
      </c>
      <c r="I14" s="16" t="s">
        <v>317</v>
      </c>
      <c r="J14" s="11" t="s">
        <v>294</v>
      </c>
      <c r="K14" s="11" t="s">
        <v>40</v>
      </c>
      <c r="L14" s="11">
        <v>200</v>
      </c>
      <c r="M14" s="12" t="s">
        <v>318</v>
      </c>
      <c r="N14" s="12" t="s">
        <v>319</v>
      </c>
    </row>
    <row r="15" ht="35" customHeight="1" spans="1:14">
      <c r="A15" s="7" t="s">
        <v>34</v>
      </c>
      <c r="B15" s="4" t="s">
        <v>66</v>
      </c>
      <c r="C15" s="8"/>
      <c r="D15" s="9"/>
      <c r="E15" s="8"/>
      <c r="F15" s="8"/>
      <c r="G15" s="8"/>
      <c r="H15" s="4">
        <f>H16+H17+H18+H19+H20+H21</f>
        <v>550</v>
      </c>
      <c r="I15" s="10"/>
      <c r="J15" s="8"/>
      <c r="K15" s="8"/>
      <c r="L15" s="38"/>
      <c r="M15" s="8"/>
      <c r="N15" s="8"/>
    </row>
    <row r="16" ht="35" customHeight="1" spans="1:14">
      <c r="A16" s="10">
        <v>8</v>
      </c>
      <c r="B16" s="18"/>
      <c r="C16" s="11" t="s">
        <v>320</v>
      </c>
      <c r="D16" s="11" t="s">
        <v>68</v>
      </c>
      <c r="E16" s="11" t="s">
        <v>22</v>
      </c>
      <c r="F16" s="11" t="s">
        <v>97</v>
      </c>
      <c r="G16" s="12" t="s">
        <v>321</v>
      </c>
      <c r="H16" s="11">
        <v>50</v>
      </c>
      <c r="I16" s="19" t="s">
        <v>322</v>
      </c>
      <c r="J16" s="11" t="s">
        <v>294</v>
      </c>
      <c r="K16" s="11" t="s">
        <v>76</v>
      </c>
      <c r="L16" s="11">
        <v>100</v>
      </c>
      <c r="M16" s="12" t="s">
        <v>323</v>
      </c>
      <c r="N16" s="12" t="s">
        <v>324</v>
      </c>
    </row>
    <row r="17" ht="35" customHeight="1" spans="1:14">
      <c r="A17" s="10">
        <v>9</v>
      </c>
      <c r="B17" s="18"/>
      <c r="C17" s="11" t="s">
        <v>325</v>
      </c>
      <c r="D17" s="11" t="s">
        <v>68</v>
      </c>
      <c r="E17" s="11" t="s">
        <v>22</v>
      </c>
      <c r="F17" s="11" t="s">
        <v>326</v>
      </c>
      <c r="G17" s="12" t="s">
        <v>327</v>
      </c>
      <c r="H17" s="11">
        <v>100</v>
      </c>
      <c r="I17" s="19" t="s">
        <v>328</v>
      </c>
      <c r="J17" s="11" t="s">
        <v>294</v>
      </c>
      <c r="K17" s="11" t="s">
        <v>21</v>
      </c>
      <c r="L17" s="11">
        <v>30</v>
      </c>
      <c r="M17" s="12" t="s">
        <v>329</v>
      </c>
      <c r="N17" s="12" t="s">
        <v>330</v>
      </c>
    </row>
    <row r="18" ht="35" customHeight="1" spans="1:14">
      <c r="A18" s="10">
        <v>10</v>
      </c>
      <c r="B18" s="18"/>
      <c r="C18" s="11" t="s">
        <v>331</v>
      </c>
      <c r="D18" s="11" t="s">
        <v>68</v>
      </c>
      <c r="E18" s="11" t="s">
        <v>22</v>
      </c>
      <c r="F18" s="11" t="s">
        <v>326</v>
      </c>
      <c r="G18" s="12" t="s">
        <v>327</v>
      </c>
      <c r="H18" s="11">
        <v>100</v>
      </c>
      <c r="I18" s="19" t="s">
        <v>328</v>
      </c>
      <c r="J18" s="11" t="s">
        <v>294</v>
      </c>
      <c r="K18" s="11" t="s">
        <v>21</v>
      </c>
      <c r="L18" s="11">
        <v>20</v>
      </c>
      <c r="M18" s="12" t="s">
        <v>332</v>
      </c>
      <c r="N18" s="12" t="s">
        <v>330</v>
      </c>
    </row>
    <row r="19" ht="35" customHeight="1" spans="1:14">
      <c r="A19" s="10">
        <v>11</v>
      </c>
      <c r="B19" s="18"/>
      <c r="C19" s="11" t="s">
        <v>81</v>
      </c>
      <c r="D19" s="11" t="s">
        <v>68</v>
      </c>
      <c r="E19" s="11" t="s">
        <v>22</v>
      </c>
      <c r="F19" s="11" t="s">
        <v>326</v>
      </c>
      <c r="G19" s="12" t="s">
        <v>327</v>
      </c>
      <c r="H19" s="11">
        <v>100</v>
      </c>
      <c r="I19" s="19" t="s">
        <v>328</v>
      </c>
      <c r="J19" s="11" t="s">
        <v>294</v>
      </c>
      <c r="K19" s="11" t="s">
        <v>21</v>
      </c>
      <c r="L19" s="11">
        <v>40</v>
      </c>
      <c r="M19" s="12" t="s">
        <v>333</v>
      </c>
      <c r="N19" s="12" t="s">
        <v>330</v>
      </c>
    </row>
    <row r="20" ht="35" customHeight="1" spans="1:14">
      <c r="A20" s="10">
        <v>12</v>
      </c>
      <c r="B20" s="18"/>
      <c r="C20" s="11" t="s">
        <v>334</v>
      </c>
      <c r="D20" s="11" t="s">
        <v>68</v>
      </c>
      <c r="E20" s="11" t="s">
        <v>22</v>
      </c>
      <c r="F20" s="11" t="s">
        <v>326</v>
      </c>
      <c r="G20" s="12" t="s">
        <v>327</v>
      </c>
      <c r="H20" s="11">
        <v>100</v>
      </c>
      <c r="I20" s="19" t="s">
        <v>328</v>
      </c>
      <c r="J20" s="11" t="s">
        <v>294</v>
      </c>
      <c r="K20" s="11" t="s">
        <v>21</v>
      </c>
      <c r="L20" s="11">
        <v>55</v>
      </c>
      <c r="M20" s="12" t="s">
        <v>335</v>
      </c>
      <c r="N20" s="12" t="s">
        <v>330</v>
      </c>
    </row>
    <row r="21" ht="35" customHeight="1" spans="1:14">
      <c r="A21" s="10">
        <v>13</v>
      </c>
      <c r="B21" s="18"/>
      <c r="C21" s="11" t="s">
        <v>336</v>
      </c>
      <c r="D21" s="11" t="s">
        <v>68</v>
      </c>
      <c r="E21" s="11" t="s">
        <v>22</v>
      </c>
      <c r="F21" s="11" t="s">
        <v>326</v>
      </c>
      <c r="G21" s="12" t="s">
        <v>327</v>
      </c>
      <c r="H21" s="11">
        <v>100</v>
      </c>
      <c r="I21" s="19" t="s">
        <v>328</v>
      </c>
      <c r="J21" s="11" t="s">
        <v>294</v>
      </c>
      <c r="K21" s="11" t="s">
        <v>21</v>
      </c>
      <c r="L21" s="11">
        <v>65</v>
      </c>
      <c r="M21" s="12" t="s">
        <v>329</v>
      </c>
      <c r="N21" s="12" t="s">
        <v>330</v>
      </c>
    </row>
    <row r="22" ht="35" customHeight="1" spans="1:14">
      <c r="A22" s="4" t="s">
        <v>65</v>
      </c>
      <c r="B22" s="4" t="s">
        <v>95</v>
      </c>
      <c r="C22" s="8"/>
      <c r="D22" s="9"/>
      <c r="E22" s="8"/>
      <c r="F22" s="8"/>
      <c r="G22" s="8"/>
      <c r="H22" s="4">
        <f>H23</f>
        <v>2000</v>
      </c>
      <c r="I22" s="8"/>
      <c r="J22" s="8"/>
      <c r="K22" s="8"/>
      <c r="L22" s="8"/>
      <c r="M22" s="8"/>
      <c r="N22" s="8"/>
    </row>
    <row r="23" ht="35" customHeight="1" spans="1:14">
      <c r="A23" s="10">
        <v>14</v>
      </c>
      <c r="B23" s="19"/>
      <c r="C23" s="11" t="s">
        <v>337</v>
      </c>
      <c r="D23" s="11" t="s">
        <v>68</v>
      </c>
      <c r="E23" s="11" t="s">
        <v>338</v>
      </c>
      <c r="F23" s="11" t="s">
        <v>135</v>
      </c>
      <c r="G23" s="11" t="s">
        <v>339</v>
      </c>
      <c r="H23" s="20">
        <v>2000</v>
      </c>
      <c r="I23" s="11" t="s">
        <v>25</v>
      </c>
      <c r="J23" s="11" t="s">
        <v>294</v>
      </c>
      <c r="K23" s="24" t="s">
        <v>99</v>
      </c>
      <c r="L23" s="11">
        <v>500</v>
      </c>
      <c r="M23" s="11" t="s">
        <v>340</v>
      </c>
      <c r="N23" s="11" t="s">
        <v>242</v>
      </c>
    </row>
    <row r="24" ht="35" customHeight="1" spans="1:14">
      <c r="A24" s="4" t="s">
        <v>119</v>
      </c>
      <c r="B24" s="4" t="s">
        <v>120</v>
      </c>
      <c r="C24" s="8"/>
      <c r="D24" s="9"/>
      <c r="E24" s="8"/>
      <c r="F24" s="8"/>
      <c r="G24" s="8"/>
      <c r="H24" s="4">
        <f>H25+H35+H46+H48+H50</f>
        <v>2432.3</v>
      </c>
      <c r="I24" s="8"/>
      <c r="J24" s="8"/>
      <c r="K24" s="8"/>
      <c r="L24" s="8"/>
      <c r="M24" s="8"/>
      <c r="N24" s="8"/>
    </row>
    <row r="25" ht="35" customHeight="1" spans="1:14">
      <c r="A25" s="4" t="s">
        <v>18</v>
      </c>
      <c r="B25" s="4" t="s">
        <v>121</v>
      </c>
      <c r="C25" s="8"/>
      <c r="D25" s="9"/>
      <c r="E25" s="8"/>
      <c r="F25" s="8"/>
      <c r="G25" s="8"/>
      <c r="H25" s="4">
        <f>H26+H27+H28+H29+H30+H31+H32+H33+H34</f>
        <v>1567.9</v>
      </c>
      <c r="I25" s="8"/>
      <c r="J25" s="8"/>
      <c r="K25" s="8"/>
      <c r="L25" s="8"/>
      <c r="M25" s="8"/>
      <c r="N25" s="8"/>
    </row>
    <row r="26" ht="35" customHeight="1" spans="1:14">
      <c r="A26" s="4">
        <v>15</v>
      </c>
      <c r="B26" s="4"/>
      <c r="C26" s="8" t="s">
        <v>341</v>
      </c>
      <c r="D26" s="11" t="s">
        <v>68</v>
      </c>
      <c r="E26" s="21" t="s">
        <v>22</v>
      </c>
      <c r="F26" s="8" t="s">
        <v>135</v>
      </c>
      <c r="G26" s="12" t="s">
        <v>342</v>
      </c>
      <c r="H26" s="11">
        <v>90</v>
      </c>
      <c r="I26" s="24" t="s">
        <v>25</v>
      </c>
      <c r="J26" s="11" t="s">
        <v>294</v>
      </c>
      <c r="K26" s="11" t="s">
        <v>124</v>
      </c>
      <c r="L26" s="11">
        <v>42000</v>
      </c>
      <c r="M26" s="11" t="s">
        <v>343</v>
      </c>
      <c r="N26" s="11" t="s">
        <v>344</v>
      </c>
    </row>
    <row r="27" ht="35" customHeight="1" spans="1:14">
      <c r="A27" s="4">
        <v>16</v>
      </c>
      <c r="B27" s="4"/>
      <c r="C27" s="22" t="s">
        <v>345</v>
      </c>
      <c r="D27" s="11" t="s">
        <v>68</v>
      </c>
      <c r="E27" s="21" t="s">
        <v>22</v>
      </c>
      <c r="F27" s="21" t="s">
        <v>92</v>
      </c>
      <c r="G27" s="12" t="s">
        <v>342</v>
      </c>
      <c r="H27" s="11">
        <v>87</v>
      </c>
      <c r="I27" s="24" t="s">
        <v>25</v>
      </c>
      <c r="J27" s="11" t="s">
        <v>294</v>
      </c>
      <c r="K27" s="11" t="s">
        <v>124</v>
      </c>
      <c r="L27" s="11">
        <v>42000</v>
      </c>
      <c r="M27" s="11" t="s">
        <v>343</v>
      </c>
      <c r="N27" s="11" t="s">
        <v>344</v>
      </c>
    </row>
    <row r="28" ht="35" customHeight="1" spans="1:14">
      <c r="A28" s="4">
        <v>17</v>
      </c>
      <c r="B28" s="4"/>
      <c r="C28" s="11" t="s">
        <v>346</v>
      </c>
      <c r="D28" s="11" t="s">
        <v>68</v>
      </c>
      <c r="E28" s="11" t="s">
        <v>22</v>
      </c>
      <c r="F28" s="11" t="s">
        <v>92</v>
      </c>
      <c r="G28" s="12" t="s">
        <v>347</v>
      </c>
      <c r="H28" s="11">
        <v>572.9</v>
      </c>
      <c r="I28" s="19" t="s">
        <v>25</v>
      </c>
      <c r="J28" s="11" t="s">
        <v>294</v>
      </c>
      <c r="K28" s="11" t="s">
        <v>124</v>
      </c>
      <c r="L28" s="11">
        <v>600</v>
      </c>
      <c r="M28" s="11" t="s">
        <v>348</v>
      </c>
      <c r="N28" s="11" t="s">
        <v>349</v>
      </c>
    </row>
    <row r="29" ht="35" customHeight="1" spans="1:14">
      <c r="A29" s="4">
        <v>18</v>
      </c>
      <c r="B29" s="4"/>
      <c r="C29" s="11" t="s">
        <v>350</v>
      </c>
      <c r="D29" s="11" t="s">
        <v>68</v>
      </c>
      <c r="E29" s="11" t="s">
        <v>22</v>
      </c>
      <c r="F29" s="11" t="s">
        <v>87</v>
      </c>
      <c r="G29" s="12" t="s">
        <v>351</v>
      </c>
      <c r="H29" s="11">
        <v>75</v>
      </c>
      <c r="I29" s="19" t="s">
        <v>25</v>
      </c>
      <c r="J29" s="11" t="s">
        <v>294</v>
      </c>
      <c r="K29" s="11" t="s">
        <v>124</v>
      </c>
      <c r="L29" s="11">
        <v>80</v>
      </c>
      <c r="M29" s="12" t="s">
        <v>224</v>
      </c>
      <c r="N29" s="12" t="s">
        <v>352</v>
      </c>
    </row>
    <row r="30" ht="35" customHeight="1" spans="1:14">
      <c r="A30" s="4">
        <v>19</v>
      </c>
      <c r="B30" s="4"/>
      <c r="C30" s="22" t="s">
        <v>353</v>
      </c>
      <c r="D30" s="11" t="s">
        <v>68</v>
      </c>
      <c r="E30" s="11" t="s">
        <v>22</v>
      </c>
      <c r="F30" s="11" t="s">
        <v>239</v>
      </c>
      <c r="G30" s="12" t="s">
        <v>354</v>
      </c>
      <c r="H30" s="11">
        <v>140</v>
      </c>
      <c r="I30" s="24" t="s">
        <v>25</v>
      </c>
      <c r="J30" s="11" t="s">
        <v>294</v>
      </c>
      <c r="K30" s="24" t="s">
        <v>124</v>
      </c>
      <c r="L30" s="24">
        <v>230</v>
      </c>
      <c r="M30" s="11" t="s">
        <v>253</v>
      </c>
      <c r="N30" s="11" t="s">
        <v>355</v>
      </c>
    </row>
    <row r="31" ht="35" customHeight="1" spans="1:14">
      <c r="A31" s="4">
        <v>20</v>
      </c>
      <c r="B31" s="4"/>
      <c r="C31" s="22" t="s">
        <v>356</v>
      </c>
      <c r="D31" s="11" t="s">
        <v>68</v>
      </c>
      <c r="E31" s="11" t="s">
        <v>22</v>
      </c>
      <c r="F31" s="11" t="s">
        <v>239</v>
      </c>
      <c r="G31" s="12" t="s">
        <v>357</v>
      </c>
      <c r="H31" s="11">
        <v>100</v>
      </c>
      <c r="I31" s="24" t="s">
        <v>25</v>
      </c>
      <c r="J31" s="11" t="s">
        <v>294</v>
      </c>
      <c r="K31" s="24" t="s">
        <v>124</v>
      </c>
      <c r="L31" s="24">
        <v>185</v>
      </c>
      <c r="M31" s="11" t="s">
        <v>358</v>
      </c>
      <c r="N31" s="11" t="s">
        <v>355</v>
      </c>
    </row>
    <row r="32" ht="35" customHeight="1" spans="1:14">
      <c r="A32" s="4">
        <v>21</v>
      </c>
      <c r="B32" s="4"/>
      <c r="C32" s="22" t="s">
        <v>359</v>
      </c>
      <c r="D32" s="11" t="s">
        <v>68</v>
      </c>
      <c r="E32" s="11" t="s">
        <v>22</v>
      </c>
      <c r="F32" s="11" t="s">
        <v>157</v>
      </c>
      <c r="G32" s="12" t="s">
        <v>360</v>
      </c>
      <c r="H32" s="11">
        <v>110</v>
      </c>
      <c r="I32" s="24" t="s">
        <v>25</v>
      </c>
      <c r="J32" s="11" t="s">
        <v>294</v>
      </c>
      <c r="K32" s="24" t="s">
        <v>124</v>
      </c>
      <c r="L32" s="24">
        <v>196</v>
      </c>
      <c r="M32" s="11" t="s">
        <v>361</v>
      </c>
      <c r="N32" s="11" t="s">
        <v>355</v>
      </c>
    </row>
    <row r="33" ht="35" customHeight="1" spans="1:14">
      <c r="A33" s="4">
        <v>22</v>
      </c>
      <c r="B33" s="23"/>
      <c r="C33" s="22" t="s">
        <v>362</v>
      </c>
      <c r="D33" s="11" t="s">
        <v>68</v>
      </c>
      <c r="E33" s="11" t="s">
        <v>22</v>
      </c>
      <c r="F33" s="11" t="s">
        <v>97</v>
      </c>
      <c r="G33" s="12" t="s">
        <v>363</v>
      </c>
      <c r="H33" s="24">
        <v>128</v>
      </c>
      <c r="I33" s="24" t="s">
        <v>25</v>
      </c>
      <c r="J33" s="11" t="s">
        <v>294</v>
      </c>
      <c r="K33" s="24" t="s">
        <v>124</v>
      </c>
      <c r="L33" s="24">
        <v>200</v>
      </c>
      <c r="M33" s="11" t="s">
        <v>364</v>
      </c>
      <c r="N33" s="11" t="s">
        <v>355</v>
      </c>
    </row>
    <row r="34" ht="35" customHeight="1" spans="1:14">
      <c r="A34" s="4">
        <v>23</v>
      </c>
      <c r="B34" s="23"/>
      <c r="C34" s="22" t="s">
        <v>365</v>
      </c>
      <c r="D34" s="11" t="s">
        <v>68</v>
      </c>
      <c r="E34" s="21" t="s">
        <v>22</v>
      </c>
      <c r="F34" s="21" t="s">
        <v>151</v>
      </c>
      <c r="G34" s="12" t="s">
        <v>366</v>
      </c>
      <c r="H34" s="11">
        <v>265</v>
      </c>
      <c r="I34" s="24" t="s">
        <v>25</v>
      </c>
      <c r="J34" s="11" t="s">
        <v>294</v>
      </c>
      <c r="K34" s="24" t="s">
        <v>124</v>
      </c>
      <c r="L34" s="24">
        <v>420</v>
      </c>
      <c r="M34" s="11" t="s">
        <v>367</v>
      </c>
      <c r="N34" s="11" t="s">
        <v>368</v>
      </c>
    </row>
    <row r="35" ht="35" customHeight="1" spans="1:14">
      <c r="A35" s="4" t="s">
        <v>29</v>
      </c>
      <c r="B35" s="4" t="s">
        <v>369</v>
      </c>
      <c r="C35" s="8"/>
      <c r="D35" s="9"/>
      <c r="E35" s="8"/>
      <c r="F35" s="8"/>
      <c r="G35" s="8"/>
      <c r="H35" s="4">
        <f>H36+H37+H38+H39+H40+H41+H42+H43+H44+H45</f>
        <v>655</v>
      </c>
      <c r="I35" s="8"/>
      <c r="J35" s="8"/>
      <c r="K35" s="8"/>
      <c r="L35" s="8"/>
      <c r="M35" s="8"/>
      <c r="N35" s="8"/>
    </row>
    <row r="36" ht="48" customHeight="1" spans="1:14">
      <c r="A36" s="8">
        <v>24</v>
      </c>
      <c r="B36" s="4"/>
      <c r="C36" s="22" t="s">
        <v>370</v>
      </c>
      <c r="D36" s="11" t="s">
        <v>68</v>
      </c>
      <c r="E36" s="11" t="s">
        <v>22</v>
      </c>
      <c r="F36" s="13" t="s">
        <v>97</v>
      </c>
      <c r="G36" s="14" t="s">
        <v>371</v>
      </c>
      <c r="H36" s="13">
        <v>200</v>
      </c>
      <c r="I36" s="24" t="s">
        <v>25</v>
      </c>
      <c r="J36" s="11" t="s">
        <v>294</v>
      </c>
      <c r="K36" s="24" t="s">
        <v>372</v>
      </c>
      <c r="L36" s="24">
        <v>4000</v>
      </c>
      <c r="M36" s="11" t="s">
        <v>373</v>
      </c>
      <c r="N36" s="11" t="s">
        <v>374</v>
      </c>
    </row>
    <row r="37" ht="43" customHeight="1" spans="1:14">
      <c r="A37" s="8">
        <v>25</v>
      </c>
      <c r="B37" s="4"/>
      <c r="C37" s="22" t="s">
        <v>375</v>
      </c>
      <c r="D37" s="11" t="s">
        <v>68</v>
      </c>
      <c r="E37" s="11" t="s">
        <v>22</v>
      </c>
      <c r="F37" s="11" t="s">
        <v>157</v>
      </c>
      <c r="G37" s="14" t="s">
        <v>376</v>
      </c>
      <c r="H37" s="11">
        <v>100</v>
      </c>
      <c r="I37" s="24" t="s">
        <v>25</v>
      </c>
      <c r="J37" s="11" t="s">
        <v>294</v>
      </c>
      <c r="K37" s="24" t="s">
        <v>372</v>
      </c>
      <c r="L37" s="24">
        <v>2300</v>
      </c>
      <c r="M37" s="11" t="s">
        <v>377</v>
      </c>
      <c r="N37" s="11" t="s">
        <v>374</v>
      </c>
    </row>
    <row r="38" ht="35" customHeight="1" spans="1:14">
      <c r="A38" s="8">
        <v>26</v>
      </c>
      <c r="B38" s="4"/>
      <c r="C38" s="22" t="s">
        <v>378</v>
      </c>
      <c r="D38" s="11" t="s">
        <v>68</v>
      </c>
      <c r="E38" s="11" t="s">
        <v>22</v>
      </c>
      <c r="F38" s="11" t="s">
        <v>112</v>
      </c>
      <c r="G38" s="14" t="s">
        <v>376</v>
      </c>
      <c r="H38" s="11">
        <v>100</v>
      </c>
      <c r="I38" s="24" t="s">
        <v>25</v>
      </c>
      <c r="J38" s="11" t="s">
        <v>294</v>
      </c>
      <c r="K38" s="24" t="s">
        <v>372</v>
      </c>
      <c r="L38" s="24">
        <v>2300</v>
      </c>
      <c r="M38" s="11" t="s">
        <v>377</v>
      </c>
      <c r="N38" s="11" t="s">
        <v>374</v>
      </c>
    </row>
    <row r="39" ht="35" customHeight="1" spans="1:14">
      <c r="A39" s="8">
        <v>27</v>
      </c>
      <c r="B39" s="4"/>
      <c r="C39" s="22" t="s">
        <v>379</v>
      </c>
      <c r="D39" s="11" t="s">
        <v>68</v>
      </c>
      <c r="E39" s="11" t="s">
        <v>22</v>
      </c>
      <c r="F39" s="13" t="s">
        <v>151</v>
      </c>
      <c r="G39" s="14" t="s">
        <v>380</v>
      </c>
      <c r="H39" s="11">
        <v>60</v>
      </c>
      <c r="I39" s="8" t="s">
        <v>25</v>
      </c>
      <c r="J39" s="8" t="s">
        <v>294</v>
      </c>
      <c r="K39" s="8" t="s">
        <v>372</v>
      </c>
      <c r="L39" s="8">
        <v>35</v>
      </c>
      <c r="M39" s="8" t="s">
        <v>77</v>
      </c>
      <c r="N39" s="8" t="s">
        <v>374</v>
      </c>
    </row>
    <row r="40" ht="35" customHeight="1" spans="1:14">
      <c r="A40" s="8">
        <v>28</v>
      </c>
      <c r="B40" s="4"/>
      <c r="C40" s="22" t="s">
        <v>381</v>
      </c>
      <c r="D40" s="11" t="s">
        <v>68</v>
      </c>
      <c r="E40" s="11" t="s">
        <v>22</v>
      </c>
      <c r="F40" s="13" t="s">
        <v>105</v>
      </c>
      <c r="G40" s="14" t="s">
        <v>380</v>
      </c>
      <c r="H40" s="11">
        <v>35</v>
      </c>
      <c r="I40" s="8" t="s">
        <v>25</v>
      </c>
      <c r="J40" s="8" t="s">
        <v>294</v>
      </c>
      <c r="K40" s="8" t="s">
        <v>372</v>
      </c>
      <c r="L40" s="8">
        <v>35</v>
      </c>
      <c r="M40" s="8" t="s">
        <v>77</v>
      </c>
      <c r="N40" s="8" t="s">
        <v>374</v>
      </c>
    </row>
    <row r="41" ht="35" customHeight="1" spans="1:14">
      <c r="A41" s="8">
        <v>29</v>
      </c>
      <c r="B41" s="4"/>
      <c r="C41" s="22" t="s">
        <v>382</v>
      </c>
      <c r="D41" s="11" t="s">
        <v>68</v>
      </c>
      <c r="E41" s="11" t="s">
        <v>22</v>
      </c>
      <c r="F41" s="13" t="s">
        <v>97</v>
      </c>
      <c r="G41" s="14" t="s">
        <v>380</v>
      </c>
      <c r="H41" s="11">
        <v>40</v>
      </c>
      <c r="I41" s="8" t="s">
        <v>25</v>
      </c>
      <c r="J41" s="8" t="s">
        <v>294</v>
      </c>
      <c r="K41" s="8" t="s">
        <v>372</v>
      </c>
      <c r="L41" s="8">
        <v>35</v>
      </c>
      <c r="M41" s="8" t="s">
        <v>77</v>
      </c>
      <c r="N41" s="8" t="s">
        <v>374</v>
      </c>
    </row>
    <row r="42" ht="35" customHeight="1" spans="1:14">
      <c r="A42" s="8">
        <v>30</v>
      </c>
      <c r="B42" s="4"/>
      <c r="C42" s="22" t="s">
        <v>383</v>
      </c>
      <c r="D42" s="11" t="s">
        <v>68</v>
      </c>
      <c r="E42" s="11" t="s">
        <v>22</v>
      </c>
      <c r="F42" s="13" t="s">
        <v>239</v>
      </c>
      <c r="G42" s="14" t="s">
        <v>380</v>
      </c>
      <c r="H42" s="11">
        <v>30</v>
      </c>
      <c r="I42" s="8" t="s">
        <v>25</v>
      </c>
      <c r="J42" s="8" t="s">
        <v>294</v>
      </c>
      <c r="K42" s="8" t="s">
        <v>372</v>
      </c>
      <c r="L42" s="8">
        <v>35</v>
      </c>
      <c r="M42" s="8" t="s">
        <v>77</v>
      </c>
      <c r="N42" s="8" t="s">
        <v>374</v>
      </c>
    </row>
    <row r="43" ht="35" customHeight="1" spans="1:14">
      <c r="A43" s="8">
        <v>31</v>
      </c>
      <c r="B43" s="4"/>
      <c r="C43" s="22" t="s">
        <v>384</v>
      </c>
      <c r="D43" s="11" t="s">
        <v>68</v>
      </c>
      <c r="E43" s="11" t="s">
        <v>22</v>
      </c>
      <c r="F43" s="13" t="s">
        <v>92</v>
      </c>
      <c r="G43" s="14" t="s">
        <v>380</v>
      </c>
      <c r="H43" s="11">
        <v>30</v>
      </c>
      <c r="I43" s="8" t="s">
        <v>25</v>
      </c>
      <c r="J43" s="8" t="s">
        <v>294</v>
      </c>
      <c r="K43" s="8" t="s">
        <v>372</v>
      </c>
      <c r="L43" s="8">
        <v>35</v>
      </c>
      <c r="M43" s="8" t="s">
        <v>77</v>
      </c>
      <c r="N43" s="8" t="s">
        <v>374</v>
      </c>
    </row>
    <row r="44" ht="35" customHeight="1" spans="1:14">
      <c r="A44" s="8">
        <v>32</v>
      </c>
      <c r="B44" s="4"/>
      <c r="C44" s="22" t="s">
        <v>385</v>
      </c>
      <c r="D44" s="11" t="s">
        <v>68</v>
      </c>
      <c r="E44" s="11" t="s">
        <v>22</v>
      </c>
      <c r="F44" s="13" t="s">
        <v>386</v>
      </c>
      <c r="G44" s="14" t="s">
        <v>380</v>
      </c>
      <c r="H44" s="11">
        <v>30</v>
      </c>
      <c r="I44" s="8" t="s">
        <v>25</v>
      </c>
      <c r="J44" s="8" t="s">
        <v>294</v>
      </c>
      <c r="K44" s="8" t="s">
        <v>372</v>
      </c>
      <c r="L44" s="8">
        <v>35</v>
      </c>
      <c r="M44" s="8" t="s">
        <v>77</v>
      </c>
      <c r="N44" s="8" t="s">
        <v>374</v>
      </c>
    </row>
    <row r="45" ht="35" customHeight="1" spans="1:14">
      <c r="A45" s="8">
        <v>33</v>
      </c>
      <c r="B45" s="4"/>
      <c r="C45" s="22" t="s">
        <v>387</v>
      </c>
      <c r="D45" s="11" t="s">
        <v>68</v>
      </c>
      <c r="E45" s="11" t="s">
        <v>22</v>
      </c>
      <c r="F45" s="13" t="s">
        <v>164</v>
      </c>
      <c r="G45" s="14" t="s">
        <v>380</v>
      </c>
      <c r="H45" s="11">
        <v>30</v>
      </c>
      <c r="I45" s="8" t="s">
        <v>25</v>
      </c>
      <c r="J45" s="8" t="s">
        <v>294</v>
      </c>
      <c r="K45" s="8" t="s">
        <v>372</v>
      </c>
      <c r="L45" s="8">
        <v>35</v>
      </c>
      <c r="M45" s="8" t="s">
        <v>77</v>
      </c>
      <c r="N45" s="8" t="s">
        <v>374</v>
      </c>
    </row>
    <row r="46" ht="35" customHeight="1" spans="1:14">
      <c r="A46" s="4" t="s">
        <v>34</v>
      </c>
      <c r="B46" s="4" t="s">
        <v>388</v>
      </c>
      <c r="C46" s="25"/>
      <c r="D46" s="24"/>
      <c r="E46" s="11"/>
      <c r="F46" s="13"/>
      <c r="G46" s="14"/>
      <c r="H46" s="26">
        <f>H47</f>
        <v>100</v>
      </c>
      <c r="I46" s="24"/>
      <c r="J46" s="11"/>
      <c r="K46" s="24"/>
      <c r="L46" s="24"/>
      <c r="M46" s="11"/>
      <c r="N46" s="11"/>
    </row>
    <row r="47" ht="35" customHeight="1" spans="1:14">
      <c r="A47" s="8">
        <v>34</v>
      </c>
      <c r="B47" s="4"/>
      <c r="C47" s="22" t="s">
        <v>389</v>
      </c>
      <c r="D47" s="11" t="s">
        <v>68</v>
      </c>
      <c r="E47" s="11" t="s">
        <v>22</v>
      </c>
      <c r="F47" s="11" t="s">
        <v>112</v>
      </c>
      <c r="G47" s="12" t="s">
        <v>390</v>
      </c>
      <c r="H47" s="24">
        <v>100</v>
      </c>
      <c r="I47" s="24" t="s">
        <v>25</v>
      </c>
      <c r="J47" s="11" t="s">
        <v>294</v>
      </c>
      <c r="K47" s="24" t="s">
        <v>372</v>
      </c>
      <c r="L47" s="24">
        <v>210</v>
      </c>
      <c r="M47" s="11" t="s">
        <v>391</v>
      </c>
      <c r="N47" s="11" t="s">
        <v>374</v>
      </c>
    </row>
    <row r="48" ht="35" customHeight="1" spans="1:14">
      <c r="A48" s="15" t="s">
        <v>65</v>
      </c>
      <c r="B48" s="4" t="s">
        <v>392</v>
      </c>
      <c r="C48" s="22"/>
      <c r="D48" s="11"/>
      <c r="E48" s="11"/>
      <c r="F48" s="11"/>
      <c r="G48" s="12"/>
      <c r="H48" s="26">
        <f>H49</f>
        <v>89</v>
      </c>
      <c r="I48" s="24"/>
      <c r="J48" s="11"/>
      <c r="K48" s="24"/>
      <c r="L48" s="24"/>
      <c r="M48" s="11"/>
      <c r="N48" s="11"/>
    </row>
    <row r="49" ht="35" customHeight="1" spans="1:14">
      <c r="A49" s="8">
        <v>35</v>
      </c>
      <c r="B49" s="4"/>
      <c r="C49" s="24" t="s">
        <v>393</v>
      </c>
      <c r="D49" s="24" t="s">
        <v>68</v>
      </c>
      <c r="E49" s="24" t="s">
        <v>22</v>
      </c>
      <c r="F49" s="24" t="s">
        <v>105</v>
      </c>
      <c r="G49" s="27" t="s">
        <v>394</v>
      </c>
      <c r="H49" s="24">
        <v>89</v>
      </c>
      <c r="I49" s="11" t="s">
        <v>25</v>
      </c>
      <c r="J49" s="11" t="s">
        <v>294</v>
      </c>
      <c r="K49" s="24" t="s">
        <v>395</v>
      </c>
      <c r="L49" s="11">
        <v>168</v>
      </c>
      <c r="M49" s="11" t="s">
        <v>77</v>
      </c>
      <c r="N49" s="11" t="s">
        <v>396</v>
      </c>
    </row>
    <row r="50" ht="35" customHeight="1" spans="1:14">
      <c r="A50" s="15" t="s">
        <v>94</v>
      </c>
      <c r="B50" s="4" t="s">
        <v>397</v>
      </c>
      <c r="C50" s="28"/>
      <c r="D50" s="28"/>
      <c r="E50" s="28"/>
      <c r="F50" s="28"/>
      <c r="G50" s="29"/>
      <c r="H50" s="26">
        <f>H51+H52</f>
        <v>20.4</v>
      </c>
      <c r="I50" s="13"/>
      <c r="J50" s="11"/>
      <c r="K50" s="28"/>
      <c r="L50" s="13"/>
      <c r="M50" s="11"/>
      <c r="N50" s="11"/>
    </row>
    <row r="51" ht="35" customHeight="1" spans="1:14">
      <c r="A51" s="8">
        <v>36</v>
      </c>
      <c r="B51" s="4"/>
      <c r="C51" s="28" t="s">
        <v>398</v>
      </c>
      <c r="D51" s="28" t="s">
        <v>68</v>
      </c>
      <c r="E51" s="28" t="s">
        <v>22</v>
      </c>
      <c r="F51" s="11" t="s">
        <v>293</v>
      </c>
      <c r="G51" s="29" t="s">
        <v>399</v>
      </c>
      <c r="H51" s="28">
        <v>17.4</v>
      </c>
      <c r="I51" s="13" t="s">
        <v>25</v>
      </c>
      <c r="J51" s="11" t="s">
        <v>400</v>
      </c>
      <c r="K51" s="28" t="s">
        <v>124</v>
      </c>
      <c r="L51" s="13">
        <v>5000</v>
      </c>
      <c r="M51" s="11" t="s">
        <v>401</v>
      </c>
      <c r="N51" s="11" t="s">
        <v>368</v>
      </c>
    </row>
    <row r="52" ht="35" customHeight="1" spans="1:14">
      <c r="A52" s="8">
        <v>37</v>
      </c>
      <c r="B52" s="4"/>
      <c r="C52" s="28" t="s">
        <v>402</v>
      </c>
      <c r="D52" s="28" t="s">
        <v>403</v>
      </c>
      <c r="E52" s="28" t="s">
        <v>22</v>
      </c>
      <c r="F52" s="11" t="s">
        <v>293</v>
      </c>
      <c r="G52" s="29" t="s">
        <v>404</v>
      </c>
      <c r="H52" s="28">
        <v>3</v>
      </c>
      <c r="I52" s="13" t="s">
        <v>25</v>
      </c>
      <c r="J52" s="11" t="s">
        <v>294</v>
      </c>
      <c r="K52" s="28" t="s">
        <v>403</v>
      </c>
      <c r="L52" s="13">
        <v>6000</v>
      </c>
      <c r="M52" s="11" t="s">
        <v>405</v>
      </c>
      <c r="N52" s="11" t="s">
        <v>406</v>
      </c>
    </row>
    <row r="53" ht="35" customHeight="1" spans="1:14">
      <c r="A53" s="4" t="s">
        <v>176</v>
      </c>
      <c r="B53" s="4" t="s">
        <v>177</v>
      </c>
      <c r="C53" s="8"/>
      <c r="D53" s="8"/>
      <c r="E53" s="8"/>
      <c r="F53" s="8"/>
      <c r="G53" s="8"/>
      <c r="H53" s="25">
        <f>H54+H56+H58+H60</f>
        <v>575.6</v>
      </c>
      <c r="I53" s="8"/>
      <c r="J53" s="8"/>
      <c r="K53" s="8"/>
      <c r="L53" s="8"/>
      <c r="M53" s="8"/>
      <c r="N53" s="8"/>
    </row>
    <row r="54" ht="35" customHeight="1" spans="1:14">
      <c r="A54" s="4" t="s">
        <v>18</v>
      </c>
      <c r="B54" s="4" t="s">
        <v>178</v>
      </c>
      <c r="C54" s="4"/>
      <c r="D54" s="4"/>
      <c r="E54" s="4"/>
      <c r="F54" s="4"/>
      <c r="G54" s="4"/>
      <c r="H54" s="25">
        <v>12</v>
      </c>
      <c r="I54" s="4"/>
      <c r="J54" s="4"/>
      <c r="K54" s="4"/>
      <c r="L54" s="7"/>
      <c r="M54" s="4"/>
      <c r="N54" s="8"/>
    </row>
    <row r="55" ht="35" customHeight="1" spans="1:14">
      <c r="A55" s="8">
        <v>38</v>
      </c>
      <c r="B55" s="8"/>
      <c r="C55" s="30" t="s">
        <v>179</v>
      </c>
      <c r="D55" s="8" t="s">
        <v>180</v>
      </c>
      <c r="E55" s="8" t="s">
        <v>22</v>
      </c>
      <c r="F55" s="11" t="s">
        <v>293</v>
      </c>
      <c r="G55" s="19" t="s">
        <v>181</v>
      </c>
      <c r="H55" s="31">
        <v>12</v>
      </c>
      <c r="I55" s="10" t="s">
        <v>25</v>
      </c>
      <c r="J55" s="8" t="s">
        <v>294</v>
      </c>
      <c r="K55" s="34" t="s">
        <v>180</v>
      </c>
      <c r="L55" s="19">
        <v>120</v>
      </c>
      <c r="M55" s="8" t="s">
        <v>182</v>
      </c>
      <c r="N55" s="8" t="s">
        <v>183</v>
      </c>
    </row>
    <row r="56" ht="35" customHeight="1" spans="1:14">
      <c r="A56" s="4" t="s">
        <v>29</v>
      </c>
      <c r="B56" s="4" t="s">
        <v>184</v>
      </c>
      <c r="C56" s="4"/>
      <c r="D56" s="4"/>
      <c r="E56" s="4"/>
      <c r="F56" s="4"/>
      <c r="G56" s="19"/>
      <c r="H56" s="25">
        <f>H57</f>
        <v>404.4</v>
      </c>
      <c r="I56" s="4"/>
      <c r="J56" s="4"/>
      <c r="K56" s="4"/>
      <c r="L56" s="31"/>
      <c r="M56" s="8"/>
      <c r="N56" s="8"/>
    </row>
    <row r="57" ht="35" customHeight="1" spans="1:14">
      <c r="A57" s="8">
        <v>39</v>
      </c>
      <c r="B57" s="8"/>
      <c r="C57" s="30" t="s">
        <v>185</v>
      </c>
      <c r="D57" s="8" t="s">
        <v>180</v>
      </c>
      <c r="E57" s="8" t="s">
        <v>22</v>
      </c>
      <c r="F57" s="11" t="s">
        <v>293</v>
      </c>
      <c r="G57" s="32" t="s">
        <v>186</v>
      </c>
      <c r="H57" s="33">
        <v>404.4</v>
      </c>
      <c r="I57" s="10" t="s">
        <v>25</v>
      </c>
      <c r="J57" s="8" t="s">
        <v>294</v>
      </c>
      <c r="K57" s="34" t="s">
        <v>180</v>
      </c>
      <c r="L57" s="31">
        <v>674</v>
      </c>
      <c r="M57" s="8" t="s">
        <v>187</v>
      </c>
      <c r="N57" s="8" t="s">
        <v>188</v>
      </c>
    </row>
    <row r="58" ht="35" customHeight="1" spans="1:14">
      <c r="A58" s="4" t="s">
        <v>34</v>
      </c>
      <c r="B58" s="4" t="s">
        <v>189</v>
      </c>
      <c r="C58" s="4"/>
      <c r="D58" s="4"/>
      <c r="E58" s="4"/>
      <c r="F58" s="4"/>
      <c r="G58" s="19"/>
      <c r="H58" s="25">
        <f>H59</f>
        <v>104</v>
      </c>
      <c r="I58" s="4"/>
      <c r="J58" s="4"/>
      <c r="K58" s="4"/>
      <c r="L58" s="31"/>
      <c r="M58" s="8"/>
      <c r="N58" s="8"/>
    </row>
    <row r="59" ht="35" customHeight="1" spans="1:14">
      <c r="A59" s="8">
        <v>40</v>
      </c>
      <c r="B59" s="8"/>
      <c r="C59" s="8" t="s">
        <v>189</v>
      </c>
      <c r="D59" s="8" t="s">
        <v>180</v>
      </c>
      <c r="E59" s="8" t="s">
        <v>22</v>
      </c>
      <c r="F59" s="11" t="s">
        <v>293</v>
      </c>
      <c r="G59" s="33" t="s">
        <v>190</v>
      </c>
      <c r="H59" s="31">
        <v>104</v>
      </c>
      <c r="I59" s="10" t="s">
        <v>25</v>
      </c>
      <c r="J59" s="8" t="s">
        <v>294</v>
      </c>
      <c r="K59" s="34" t="s">
        <v>180</v>
      </c>
      <c r="L59" s="31">
        <v>2079</v>
      </c>
      <c r="M59" s="8" t="s">
        <v>191</v>
      </c>
      <c r="N59" s="8" t="s">
        <v>188</v>
      </c>
    </row>
    <row r="60" ht="35" customHeight="1" spans="1:14">
      <c r="A60" s="4" t="s">
        <v>65</v>
      </c>
      <c r="B60" s="4" t="s">
        <v>192</v>
      </c>
      <c r="C60" s="4"/>
      <c r="D60" s="4"/>
      <c r="E60" s="4"/>
      <c r="F60" s="4"/>
      <c r="G60" s="19"/>
      <c r="H60" s="25">
        <v>55.2</v>
      </c>
      <c r="I60" s="4"/>
      <c r="J60" s="4"/>
      <c r="K60" s="4"/>
      <c r="L60" s="31"/>
      <c r="M60" s="8"/>
      <c r="N60" s="8"/>
    </row>
    <row r="61" ht="35" customHeight="1" spans="1:14">
      <c r="A61" s="8">
        <v>41</v>
      </c>
      <c r="B61" s="4"/>
      <c r="C61" s="30" t="s">
        <v>192</v>
      </c>
      <c r="D61" s="8" t="s">
        <v>193</v>
      </c>
      <c r="E61" s="34" t="s">
        <v>22</v>
      </c>
      <c r="F61" s="11" t="s">
        <v>293</v>
      </c>
      <c r="G61" s="32" t="s">
        <v>194</v>
      </c>
      <c r="H61" s="33">
        <v>55.2</v>
      </c>
      <c r="I61" s="10" t="s">
        <v>25</v>
      </c>
      <c r="J61" s="8" t="s">
        <v>294</v>
      </c>
      <c r="K61" s="34" t="s">
        <v>193</v>
      </c>
      <c r="L61" s="31">
        <v>184</v>
      </c>
      <c r="M61" s="8" t="s">
        <v>195</v>
      </c>
      <c r="N61" s="8" t="s">
        <v>196</v>
      </c>
    </row>
    <row r="62" ht="35" customHeight="1" spans="1:14">
      <c r="A62" s="4" t="s">
        <v>197</v>
      </c>
      <c r="B62" s="4" t="s">
        <v>407</v>
      </c>
      <c r="C62" s="4"/>
      <c r="D62" s="7"/>
      <c r="E62" s="4"/>
      <c r="F62" s="4"/>
      <c r="G62" s="19"/>
      <c r="H62" s="25">
        <f>H63</f>
        <v>100</v>
      </c>
      <c r="I62" s="4"/>
      <c r="J62" s="4"/>
      <c r="K62" s="4"/>
      <c r="L62" s="31"/>
      <c r="M62" s="8"/>
      <c r="N62" s="8"/>
    </row>
    <row r="63" ht="35" customHeight="1" spans="1:14">
      <c r="A63" s="8">
        <v>42</v>
      </c>
      <c r="B63" s="8"/>
      <c r="C63" s="8" t="s">
        <v>199</v>
      </c>
      <c r="D63" s="8" t="s">
        <v>193</v>
      </c>
      <c r="E63" s="34" t="s">
        <v>22</v>
      </c>
      <c r="F63" s="11" t="s">
        <v>293</v>
      </c>
      <c r="G63" s="19" t="s">
        <v>200</v>
      </c>
      <c r="H63" s="31">
        <v>100</v>
      </c>
      <c r="I63" s="10" t="s">
        <v>25</v>
      </c>
      <c r="J63" s="8" t="s">
        <v>294</v>
      </c>
      <c r="K63" s="34" t="s">
        <v>193</v>
      </c>
      <c r="L63" s="19">
        <v>1000</v>
      </c>
      <c r="M63" s="8" t="s">
        <v>201</v>
      </c>
      <c r="N63" s="8" t="s">
        <v>202</v>
      </c>
    </row>
  </sheetData>
  <mergeCells count="2">
    <mergeCell ref="A1:N1"/>
    <mergeCell ref="A3:G3"/>
  </mergeCells>
  <pageMargins left="0.156944444444444" right="0.196527777777778" top="0.432638888888889" bottom="0.275" header="0.275" footer="0.156944444444444"/>
  <pageSetup paperSize="9" scale="8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hpd12</dc:creator>
  <cp:lastModifiedBy>熬夜肚子饿</cp:lastModifiedBy>
  <dcterms:created xsi:type="dcterms:W3CDTF">2022-01-04T13:34:00Z</dcterms:created>
  <dcterms:modified xsi:type="dcterms:W3CDTF">2024-08-21T09:32:29Z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E8BE8C9CC71B45E388D4DDB1BA4D2812_13</vt:lpwstr>
  </property>
</Properties>
</file>