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方案 (新)" sheetId="1" r:id="rId1"/>
  </sheets>
  <definedNames>
    <definedName name="_xlnm._FilterDatabase" localSheetId="0" hidden="1">'方案 (新)'!$A$6:$P$62</definedName>
    <definedName name="_xlnm.Print_Titles" localSheetId="0">'方案 (新)'!$1:$5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李静</author>
  </authors>
  <commentList>
    <comment ref="C5" authorId="0">
      <text>
        <r>
          <rPr>
            <b/>
            <sz val="9"/>
            <rFont val="宋体"/>
            <charset val="134"/>
          </rPr>
          <t>含参公单位</t>
        </r>
      </text>
    </comment>
    <comment ref="D5" authorId="0">
      <text>
        <r>
          <rPr>
            <b/>
            <sz val="9"/>
            <rFont val="宋体"/>
            <charset val="134"/>
          </rPr>
          <t>2019年10月工资统发人数</t>
        </r>
      </text>
    </comment>
    <comment ref="C11" authorId="0">
      <text>
        <r>
          <rPr>
            <sz val="9"/>
            <rFont val="宋体"/>
            <charset val="134"/>
          </rPr>
          <t>含巡察及派驻机构</t>
        </r>
      </text>
    </comment>
    <comment ref="J11" authorId="0">
      <text>
        <r>
          <rPr>
            <b/>
            <sz val="9"/>
            <rFont val="宋体"/>
            <charset val="134"/>
          </rPr>
          <t>12+10</t>
        </r>
      </text>
    </comment>
    <comment ref="K42" authorId="0">
      <text>
        <r>
          <rPr>
            <b/>
            <sz val="9"/>
            <rFont val="宋体"/>
            <charset val="134"/>
          </rPr>
          <t>14+10</t>
        </r>
      </text>
    </comment>
    <comment ref="G43" authorId="0">
      <text>
        <r>
          <rPr>
            <b/>
            <sz val="9"/>
            <rFont val="宋体"/>
            <charset val="134"/>
          </rPr>
          <t>3+10</t>
        </r>
      </text>
    </comment>
    <comment ref="H55" authorId="0">
      <text>
        <r>
          <rPr>
            <b/>
            <sz val="9"/>
            <rFont val="宋体"/>
            <charset val="134"/>
          </rPr>
          <t>8+10</t>
        </r>
        <r>
          <rPr>
            <sz val="9"/>
            <rFont val="宋体"/>
            <charset val="134"/>
          </rPr>
          <t xml:space="preserve">
</t>
        </r>
      </text>
    </comment>
    <comment ref="H58" authorId="0">
      <text>
        <r>
          <rPr>
            <b/>
            <sz val="9"/>
            <rFont val="宋体"/>
            <charset val="134"/>
          </rPr>
          <t>6+10</t>
        </r>
      </text>
    </comment>
  </commentList>
</comments>
</file>

<file path=xl/sharedStrings.xml><?xml version="1.0" encoding="utf-8"?>
<sst xmlns="http://schemas.openxmlformats.org/spreadsheetml/2006/main" count="136" uniqueCount="81">
  <si>
    <t>金寨县2020年县直部门交通费预算定额情况表</t>
  </si>
  <si>
    <t>单位：人、辆、万元</t>
  </si>
  <si>
    <t>部     门</t>
  </si>
  <si>
    <t>单位类别</t>
  </si>
  <si>
    <t>平台公务车辆定额</t>
  </si>
  <si>
    <t>事业车辆定额</t>
  </si>
  <si>
    <t>特殊车辆定额</t>
  </si>
  <si>
    <t>定额合计</t>
  </si>
  <si>
    <t>定额基数</t>
  </si>
  <si>
    <t>定额标准</t>
  </si>
  <si>
    <t>实有车辆数</t>
  </si>
  <si>
    <t>部门预算定额</t>
  </si>
  <si>
    <t>行政编制数</t>
  </si>
  <si>
    <t>在编在岗人数</t>
  </si>
  <si>
    <t>定额基数（编制与在岗人数各占50%）</t>
  </si>
  <si>
    <t>小计</t>
  </si>
  <si>
    <t xml:space="preserve"> 5人及5人以下的单位，每单位3万元/年。</t>
  </si>
  <si>
    <t>5人以上25人（含）以下的单位，每单位8万元/年。</t>
  </si>
  <si>
    <t>25人以上50人（含）以下的单位，每单位10万元/年。</t>
  </si>
  <si>
    <t>50人以上80人（含）以下的单位，每单位12万元/年。</t>
  </si>
  <si>
    <t xml:space="preserve"> 80人以上的单位，每单位14万元/年。</t>
  </si>
  <si>
    <t>合  计</t>
  </si>
  <si>
    <t>[001]金寨县县委办</t>
  </si>
  <si>
    <t>一类</t>
  </si>
  <si>
    <t>[002]金寨县人大办</t>
  </si>
  <si>
    <t>[003]金寨县政府办</t>
  </si>
  <si>
    <t>[004]金寨县政协办</t>
  </si>
  <si>
    <t>[005]金寨县纪委</t>
  </si>
  <si>
    <t>二类</t>
  </si>
  <si>
    <t>[006]金寨县委组织部</t>
  </si>
  <si>
    <t>[007]金寨县委宣传部</t>
  </si>
  <si>
    <t>[008]金寨县委统战部</t>
  </si>
  <si>
    <t>[009]金寨县编制管理委员会办公室</t>
  </si>
  <si>
    <t>[012]金寨县妇联</t>
  </si>
  <si>
    <t>[013]金寨团县委</t>
  </si>
  <si>
    <t>[015]金寨县委党校</t>
  </si>
  <si>
    <t>[016]金寨县政法委</t>
  </si>
  <si>
    <t>[017]金寨县检察院</t>
  </si>
  <si>
    <t>政法</t>
  </si>
  <si>
    <t>[018]金寨县人民法院</t>
  </si>
  <si>
    <t>[019]金寨县公安局</t>
  </si>
  <si>
    <t>[020]金寨县司法局</t>
  </si>
  <si>
    <t>[023]寨县文旅体育局</t>
  </si>
  <si>
    <t>[024]金寨县教育局</t>
  </si>
  <si>
    <t>[025]金寨县审计局</t>
  </si>
  <si>
    <t>[026]金寨县统计局</t>
  </si>
  <si>
    <t>[027]金寨县财政局</t>
  </si>
  <si>
    <t>[029]金寨县信访局</t>
  </si>
  <si>
    <t>[031]金寨县科协</t>
  </si>
  <si>
    <t>[033]金寨县档案馆</t>
  </si>
  <si>
    <t>[035]金寨县融媒体中心</t>
  </si>
  <si>
    <t>[036]金寨县行政审批局</t>
  </si>
  <si>
    <t>[038]金寨县公共资源交易监督管理局</t>
  </si>
  <si>
    <t>[042]金寨县医疗保障局</t>
  </si>
  <si>
    <t>[043]金寨县中药（西山药库）产业发展中心</t>
  </si>
  <si>
    <t>[050]金寨县退役军人事务局</t>
  </si>
  <si>
    <t>[051]金寨县民政局</t>
  </si>
  <si>
    <t>[053]金寨县残联</t>
  </si>
  <si>
    <t>[054]金寨县人社局</t>
  </si>
  <si>
    <t>[055]金寨县卫生和计划生育委员会</t>
  </si>
  <si>
    <t>[056]金寨县市场监督管理局</t>
  </si>
  <si>
    <t>[058]金寨县委县政府督察工作办公室</t>
  </si>
  <si>
    <t>[059]金寨县安居工程办公室</t>
  </si>
  <si>
    <t>[081]金寨县农业农村局</t>
  </si>
  <si>
    <t>[082]金寨县林业局</t>
  </si>
  <si>
    <t>[083]金寨县水利局</t>
  </si>
  <si>
    <t>[084]金寨县茶谷和美丽乡村建设办公室</t>
  </si>
  <si>
    <t>[101]金寨县发展和改革委员会(物价局)</t>
  </si>
  <si>
    <t>[102]金寨县交通运输局</t>
  </si>
  <si>
    <t>[103]金寨县住房和城乡建设局</t>
  </si>
  <si>
    <t>[104]金寨县自然资源和规划局</t>
  </si>
  <si>
    <t>[105]金寨县环保局</t>
  </si>
  <si>
    <t>[108]金寨县投创中心</t>
  </si>
  <si>
    <t>[109]金寨县应急管理局</t>
  </si>
  <si>
    <t>[112]金寨县行政执法局</t>
  </si>
  <si>
    <t>[113]金寨县科技商务经济信息化局</t>
  </si>
  <si>
    <t>[151]金寨县扶贫和移民开发局</t>
  </si>
  <si>
    <t>[153]金寨县供销社</t>
  </si>
  <si>
    <t>[154]金寨县重点工程建设管理处</t>
  </si>
  <si>
    <t>[155]金寨县城乡规划服务中心</t>
  </si>
  <si>
    <t>[156]金寨县机关事务管理服务中心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</si>
</sst>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8"/>
      <name val="方正大标宋简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workbookViewId="0">
      <pane xSplit="2" ySplit="6" topLeftCell="C36" activePane="bottomRight" state="frozen"/>
      <selection/>
      <selection pane="topRight"/>
      <selection pane="bottomLeft"/>
      <selection pane="bottomRight" activeCell="A52" sqref="A52"/>
    </sheetView>
  </sheetViews>
  <sheetFormatPr defaultColWidth="9" defaultRowHeight="13.5"/>
  <cols>
    <col min="1" max="1" width="40.25" customWidth="1"/>
    <col min="2" max="3" width="6.875" customWidth="1"/>
    <col min="4" max="4" width="6.625" customWidth="1"/>
    <col min="5" max="5" width="9.625" customWidth="1"/>
    <col min="6" max="6" width="6.125" customWidth="1"/>
    <col min="7" max="8" width="8.875" customWidth="1"/>
    <col min="9" max="10" width="9.625" customWidth="1"/>
    <col min="11" max="11" width="8.875" customWidth="1"/>
    <col min="12" max="15" width="8.125" customWidth="1"/>
    <col min="16" max="16" width="9.625" customWidth="1"/>
  </cols>
  <sheetData>
    <row r="1" ht="34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9.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0"/>
      <c r="L2" s="20"/>
      <c r="O2" t="s">
        <v>1</v>
      </c>
    </row>
    <row r="3" ht="22.5" customHeight="1" spans="1:16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21" t="s">
        <v>5</v>
      </c>
      <c r="M3" s="22"/>
      <c r="N3" s="21" t="s">
        <v>6</v>
      </c>
      <c r="O3" s="22"/>
      <c r="P3" s="23" t="s">
        <v>7</v>
      </c>
    </row>
    <row r="4" ht="17.25" customHeight="1" spans="1:16">
      <c r="A4" s="6"/>
      <c r="B4" s="7"/>
      <c r="C4" s="8" t="s">
        <v>8</v>
      </c>
      <c r="D4" s="8"/>
      <c r="E4" s="8"/>
      <c r="F4" s="9" t="s">
        <v>9</v>
      </c>
      <c r="G4" s="9"/>
      <c r="H4" s="9"/>
      <c r="I4" s="9"/>
      <c r="J4" s="9"/>
      <c r="K4" s="9"/>
      <c r="L4" s="23" t="s">
        <v>10</v>
      </c>
      <c r="M4" s="23" t="s">
        <v>11</v>
      </c>
      <c r="N4" s="23" t="s">
        <v>10</v>
      </c>
      <c r="O4" s="23" t="s">
        <v>11</v>
      </c>
      <c r="P4" s="24"/>
    </row>
    <row r="5" ht="78.75" customHeight="1" spans="1:16">
      <c r="A5" s="10"/>
      <c r="B5" s="11"/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25" t="s">
        <v>20</v>
      </c>
      <c r="L5" s="26"/>
      <c r="M5" s="26"/>
      <c r="N5" s="26"/>
      <c r="O5" s="26"/>
      <c r="P5" s="26"/>
    </row>
    <row r="6" ht="21.75" customHeight="1" spans="1:16">
      <c r="A6" s="13" t="s">
        <v>21</v>
      </c>
      <c r="B6" s="13"/>
      <c r="C6" s="14">
        <f>SUM(C7:C62)</f>
        <v>1583</v>
      </c>
      <c r="D6" s="14">
        <f>SUM(D7:D62)</f>
        <v>1351</v>
      </c>
      <c r="E6" s="14">
        <f>SUM(E7:E62)</f>
        <v>1482</v>
      </c>
      <c r="F6" s="14">
        <f t="shared" ref="F6:P6" si="0">SUM(F7:F62)</f>
        <v>365</v>
      </c>
      <c r="G6" s="14">
        <f t="shared" si="0"/>
        <v>31</v>
      </c>
      <c r="H6" s="14">
        <f t="shared" si="0"/>
        <v>226</v>
      </c>
      <c r="I6" s="14">
        <f t="shared" si="0"/>
        <v>50</v>
      </c>
      <c r="J6" s="14">
        <f t="shared" si="0"/>
        <v>34</v>
      </c>
      <c r="K6" s="14">
        <f t="shared" si="0"/>
        <v>24</v>
      </c>
      <c r="L6" s="14">
        <f t="shared" si="0"/>
        <v>99</v>
      </c>
      <c r="M6" s="14">
        <f t="shared" si="0"/>
        <v>292</v>
      </c>
      <c r="N6" s="14">
        <f t="shared" si="0"/>
        <v>121</v>
      </c>
      <c r="O6" s="14">
        <f t="shared" si="0"/>
        <v>30</v>
      </c>
      <c r="P6" s="14">
        <f t="shared" si="0"/>
        <v>687</v>
      </c>
    </row>
    <row r="7" ht="20.25" customHeight="1" spans="1:16">
      <c r="A7" s="15" t="s">
        <v>22</v>
      </c>
      <c r="B7" s="16" t="s">
        <v>23</v>
      </c>
      <c r="C7" s="17">
        <v>26</v>
      </c>
      <c r="D7" s="18">
        <v>24</v>
      </c>
      <c r="E7" s="18">
        <f>ROUND((C7+D7)/2,0)</f>
        <v>25</v>
      </c>
      <c r="F7" s="19">
        <f>SUM(G7:K7)</f>
        <v>0</v>
      </c>
      <c r="G7" s="18"/>
      <c r="H7" s="18"/>
      <c r="I7" s="18"/>
      <c r="J7" s="18"/>
      <c r="K7" s="27"/>
      <c r="L7" s="27"/>
      <c r="M7" s="28"/>
      <c r="N7" s="27">
        <v>2</v>
      </c>
      <c r="O7" s="28">
        <v>20</v>
      </c>
      <c r="P7" s="29">
        <f>SUM(F7,M7,O7)</f>
        <v>20</v>
      </c>
    </row>
    <row r="8" ht="20.25" customHeight="1" spans="1:16">
      <c r="A8" s="15" t="s">
        <v>24</v>
      </c>
      <c r="B8" s="16" t="s">
        <v>23</v>
      </c>
      <c r="C8" s="17">
        <v>24</v>
      </c>
      <c r="D8" s="18">
        <v>24</v>
      </c>
      <c r="E8" s="18">
        <f t="shared" ref="E8:E62" si="1">ROUND((C8+D8)/2,0)</f>
        <v>24</v>
      </c>
      <c r="F8" s="19">
        <f t="shared" ref="F8:F62" si="2">SUM(G8:K8)</f>
        <v>0</v>
      </c>
      <c r="G8" s="18"/>
      <c r="H8" s="18"/>
      <c r="I8" s="18"/>
      <c r="J8" s="18"/>
      <c r="K8" s="27"/>
      <c r="L8" s="27"/>
      <c r="M8" s="28"/>
      <c r="N8" s="28"/>
      <c r="O8" s="28"/>
      <c r="P8" s="29">
        <f t="shared" ref="P8:P62" si="3">SUM(F8,M8,O8)</f>
        <v>0</v>
      </c>
    </row>
    <row r="9" ht="20.25" customHeight="1" spans="1:16">
      <c r="A9" s="15" t="s">
        <v>25</v>
      </c>
      <c r="B9" s="16" t="s">
        <v>23</v>
      </c>
      <c r="C9" s="17">
        <v>24</v>
      </c>
      <c r="D9" s="18">
        <v>31</v>
      </c>
      <c r="E9" s="18">
        <f t="shared" si="1"/>
        <v>28</v>
      </c>
      <c r="F9" s="19">
        <f t="shared" si="2"/>
        <v>0</v>
      </c>
      <c r="G9" s="18"/>
      <c r="H9" s="18"/>
      <c r="I9" s="18"/>
      <c r="J9" s="18"/>
      <c r="K9" s="27"/>
      <c r="L9" s="27"/>
      <c r="M9" s="28"/>
      <c r="N9" s="27">
        <v>1</v>
      </c>
      <c r="O9" s="28">
        <v>10</v>
      </c>
      <c r="P9" s="29">
        <f t="shared" si="3"/>
        <v>10</v>
      </c>
    </row>
    <row r="10" ht="20.25" customHeight="1" spans="1:16">
      <c r="A10" s="15" t="s">
        <v>26</v>
      </c>
      <c r="B10" s="16" t="s">
        <v>23</v>
      </c>
      <c r="C10" s="17">
        <v>17</v>
      </c>
      <c r="D10" s="18">
        <v>17</v>
      </c>
      <c r="E10" s="18">
        <f t="shared" si="1"/>
        <v>17</v>
      </c>
      <c r="F10" s="19">
        <f t="shared" si="2"/>
        <v>0</v>
      </c>
      <c r="G10" s="18"/>
      <c r="H10" s="18"/>
      <c r="I10" s="18"/>
      <c r="J10" s="18"/>
      <c r="K10" s="27"/>
      <c r="L10" s="27"/>
      <c r="M10" s="28"/>
      <c r="N10" s="28"/>
      <c r="O10" s="28"/>
      <c r="P10" s="29">
        <f t="shared" si="3"/>
        <v>0</v>
      </c>
    </row>
    <row r="11" ht="20.25" customHeight="1" spans="1:16">
      <c r="A11" s="15" t="s">
        <v>27</v>
      </c>
      <c r="B11" s="16" t="s">
        <v>28</v>
      </c>
      <c r="C11" s="17">
        <v>92</v>
      </c>
      <c r="D11" s="18">
        <v>64</v>
      </c>
      <c r="E11" s="18">
        <f t="shared" si="1"/>
        <v>78</v>
      </c>
      <c r="F11" s="19">
        <f t="shared" si="2"/>
        <v>22</v>
      </c>
      <c r="G11" s="18"/>
      <c r="H11" s="18"/>
      <c r="I11" s="18"/>
      <c r="J11" s="18">
        <v>22</v>
      </c>
      <c r="K11" s="27"/>
      <c r="L11" s="27"/>
      <c r="M11" s="28"/>
      <c r="N11" s="28"/>
      <c r="O11" s="28"/>
      <c r="P11" s="29">
        <f t="shared" si="3"/>
        <v>22</v>
      </c>
    </row>
    <row r="12" ht="20.25" customHeight="1" spans="1:16">
      <c r="A12" s="15" t="s">
        <v>29</v>
      </c>
      <c r="B12" s="16" t="s">
        <v>28</v>
      </c>
      <c r="C12" s="17">
        <v>33</v>
      </c>
      <c r="D12" s="18">
        <v>23</v>
      </c>
      <c r="E12" s="18">
        <f t="shared" si="1"/>
        <v>28</v>
      </c>
      <c r="F12" s="19">
        <f t="shared" si="2"/>
        <v>10</v>
      </c>
      <c r="G12" s="18"/>
      <c r="H12" s="18"/>
      <c r="I12" s="18">
        <v>10</v>
      </c>
      <c r="J12" s="18"/>
      <c r="K12" s="27"/>
      <c r="L12" s="27"/>
      <c r="M12" s="28"/>
      <c r="N12" s="28"/>
      <c r="O12" s="28"/>
      <c r="P12" s="29">
        <f t="shared" si="3"/>
        <v>10</v>
      </c>
    </row>
    <row r="13" ht="20.25" customHeight="1" spans="1:16">
      <c r="A13" s="15" t="s">
        <v>30</v>
      </c>
      <c r="B13" s="16" t="s">
        <v>28</v>
      </c>
      <c r="C13" s="17">
        <v>19</v>
      </c>
      <c r="D13" s="18">
        <v>15</v>
      </c>
      <c r="E13" s="18">
        <f t="shared" si="1"/>
        <v>17</v>
      </c>
      <c r="F13" s="19">
        <f t="shared" si="2"/>
        <v>8</v>
      </c>
      <c r="G13" s="18"/>
      <c r="H13" s="18">
        <v>8</v>
      </c>
      <c r="I13" s="18"/>
      <c r="J13" s="18"/>
      <c r="K13" s="27"/>
      <c r="L13" s="27">
        <v>1</v>
      </c>
      <c r="M13" s="28">
        <v>2</v>
      </c>
      <c r="N13" s="28"/>
      <c r="O13" s="28"/>
      <c r="P13" s="29">
        <f t="shared" si="3"/>
        <v>10</v>
      </c>
    </row>
    <row r="14" ht="20.25" customHeight="1" spans="1:16">
      <c r="A14" s="15" t="s">
        <v>31</v>
      </c>
      <c r="B14" s="16" t="s">
        <v>28</v>
      </c>
      <c r="C14" s="17">
        <v>13</v>
      </c>
      <c r="D14" s="18">
        <v>12</v>
      </c>
      <c r="E14" s="18">
        <f t="shared" si="1"/>
        <v>13</v>
      </c>
      <c r="F14" s="19">
        <f t="shared" si="2"/>
        <v>8</v>
      </c>
      <c r="G14" s="18"/>
      <c r="H14" s="18">
        <v>8</v>
      </c>
      <c r="I14" s="18"/>
      <c r="J14" s="18"/>
      <c r="K14" s="27"/>
      <c r="L14" s="27"/>
      <c r="M14" s="28"/>
      <c r="N14" s="28"/>
      <c r="O14" s="28"/>
      <c r="P14" s="29">
        <f t="shared" si="3"/>
        <v>8</v>
      </c>
    </row>
    <row r="15" ht="20.25" customHeight="1" spans="1:16">
      <c r="A15" s="15" t="s">
        <v>32</v>
      </c>
      <c r="B15" s="16" t="s">
        <v>28</v>
      </c>
      <c r="C15" s="17">
        <v>6</v>
      </c>
      <c r="D15" s="18">
        <v>6</v>
      </c>
      <c r="E15" s="18">
        <f t="shared" si="1"/>
        <v>6</v>
      </c>
      <c r="F15" s="19">
        <f t="shared" si="2"/>
        <v>8</v>
      </c>
      <c r="G15" s="18"/>
      <c r="H15" s="18">
        <v>8</v>
      </c>
      <c r="I15" s="18"/>
      <c r="J15" s="18"/>
      <c r="K15" s="27"/>
      <c r="L15" s="27"/>
      <c r="M15" s="28"/>
      <c r="N15" s="28"/>
      <c r="O15" s="28"/>
      <c r="P15" s="29">
        <f t="shared" si="3"/>
        <v>8</v>
      </c>
    </row>
    <row r="16" ht="20.25" customHeight="1" spans="1:16">
      <c r="A16" s="15" t="s">
        <v>33</v>
      </c>
      <c r="B16" s="16" t="s">
        <v>28</v>
      </c>
      <c r="C16" s="17">
        <v>5</v>
      </c>
      <c r="D16" s="18">
        <v>3</v>
      </c>
      <c r="E16" s="18">
        <f t="shared" si="1"/>
        <v>4</v>
      </c>
      <c r="F16" s="19">
        <f t="shared" si="2"/>
        <v>3</v>
      </c>
      <c r="G16" s="18">
        <v>3</v>
      </c>
      <c r="H16" s="18"/>
      <c r="I16" s="18"/>
      <c r="J16" s="18"/>
      <c r="K16" s="27"/>
      <c r="L16" s="27"/>
      <c r="M16" s="28"/>
      <c r="N16" s="28"/>
      <c r="O16" s="28"/>
      <c r="P16" s="29">
        <f t="shared" si="3"/>
        <v>3</v>
      </c>
    </row>
    <row r="17" ht="20.25" customHeight="1" spans="1:16">
      <c r="A17" s="15" t="s">
        <v>34</v>
      </c>
      <c r="B17" s="16" t="s">
        <v>28</v>
      </c>
      <c r="C17" s="17">
        <v>6</v>
      </c>
      <c r="D17" s="18">
        <v>5</v>
      </c>
      <c r="E17" s="18">
        <f t="shared" si="1"/>
        <v>6</v>
      </c>
      <c r="F17" s="19">
        <f t="shared" si="2"/>
        <v>8</v>
      </c>
      <c r="G17" s="18"/>
      <c r="H17" s="18">
        <v>8</v>
      </c>
      <c r="I17" s="18"/>
      <c r="J17" s="18"/>
      <c r="K17" s="27"/>
      <c r="L17" s="27"/>
      <c r="M17" s="28"/>
      <c r="N17" s="28"/>
      <c r="O17" s="28"/>
      <c r="P17" s="29">
        <f t="shared" si="3"/>
        <v>8</v>
      </c>
    </row>
    <row r="18" ht="20.25" customHeight="1" spans="1:16">
      <c r="A18" s="15" t="s">
        <v>35</v>
      </c>
      <c r="B18" s="16" t="s">
        <v>28</v>
      </c>
      <c r="C18" s="17">
        <v>64</v>
      </c>
      <c r="D18" s="18">
        <v>8</v>
      </c>
      <c r="E18" s="18">
        <f t="shared" si="1"/>
        <v>36</v>
      </c>
      <c r="F18" s="19">
        <f t="shared" si="2"/>
        <v>10</v>
      </c>
      <c r="G18" s="18"/>
      <c r="H18" s="18"/>
      <c r="I18" s="18">
        <v>10</v>
      </c>
      <c r="J18" s="18"/>
      <c r="K18" s="27"/>
      <c r="L18" s="27"/>
      <c r="M18" s="28"/>
      <c r="N18" s="28"/>
      <c r="O18" s="28"/>
      <c r="P18" s="29">
        <f t="shared" si="3"/>
        <v>10</v>
      </c>
    </row>
    <row r="19" ht="20.25" customHeight="1" spans="1:16">
      <c r="A19" s="15" t="s">
        <v>36</v>
      </c>
      <c r="B19" s="16" t="s">
        <v>28</v>
      </c>
      <c r="C19" s="17">
        <v>6</v>
      </c>
      <c r="D19" s="18">
        <v>5</v>
      </c>
      <c r="E19" s="18">
        <f t="shared" si="1"/>
        <v>6</v>
      </c>
      <c r="F19" s="19">
        <f t="shared" si="2"/>
        <v>8</v>
      </c>
      <c r="G19" s="18"/>
      <c r="H19" s="18">
        <v>8</v>
      </c>
      <c r="I19" s="18"/>
      <c r="J19" s="18"/>
      <c r="K19" s="27"/>
      <c r="L19" s="27"/>
      <c r="M19" s="28"/>
      <c r="N19" s="28"/>
      <c r="O19" s="28"/>
      <c r="P19" s="29">
        <f t="shared" si="3"/>
        <v>8</v>
      </c>
    </row>
    <row r="20" ht="20.25" customHeight="1" spans="1:16">
      <c r="A20" s="15" t="s">
        <v>37</v>
      </c>
      <c r="B20" s="16" t="s">
        <v>38</v>
      </c>
      <c r="C20" s="17">
        <v>45</v>
      </c>
      <c r="D20" s="18">
        <v>40</v>
      </c>
      <c r="E20" s="18">
        <f t="shared" si="1"/>
        <v>43</v>
      </c>
      <c r="F20" s="19">
        <f t="shared" si="2"/>
        <v>0</v>
      </c>
      <c r="G20" s="18"/>
      <c r="H20" s="18"/>
      <c r="I20" s="18"/>
      <c r="J20" s="18"/>
      <c r="K20" s="27"/>
      <c r="L20" s="27"/>
      <c r="M20" s="28"/>
      <c r="N20" s="28">
        <v>7</v>
      </c>
      <c r="O20" s="28"/>
      <c r="P20" s="29">
        <f t="shared" si="3"/>
        <v>0</v>
      </c>
    </row>
    <row r="21" ht="20.25" customHeight="1" spans="1:16">
      <c r="A21" s="15" t="s">
        <v>39</v>
      </c>
      <c r="B21" s="16" t="s">
        <v>38</v>
      </c>
      <c r="C21" s="17">
        <v>107</v>
      </c>
      <c r="D21" s="18">
        <v>98</v>
      </c>
      <c r="E21" s="18">
        <f t="shared" si="1"/>
        <v>103</v>
      </c>
      <c r="F21" s="19">
        <f t="shared" si="2"/>
        <v>0</v>
      </c>
      <c r="G21" s="18"/>
      <c r="H21" s="18"/>
      <c r="I21" s="18"/>
      <c r="J21" s="18"/>
      <c r="K21" s="27"/>
      <c r="L21" s="27"/>
      <c r="M21" s="28"/>
      <c r="N21" s="28">
        <v>14</v>
      </c>
      <c r="O21" s="28"/>
      <c r="P21" s="29">
        <f t="shared" si="3"/>
        <v>0</v>
      </c>
    </row>
    <row r="22" ht="20.25" customHeight="1" spans="1:16">
      <c r="A22" s="15" t="s">
        <v>40</v>
      </c>
      <c r="B22" s="16" t="s">
        <v>38</v>
      </c>
      <c r="C22" s="17">
        <v>442</v>
      </c>
      <c r="D22" s="18">
        <v>339</v>
      </c>
      <c r="E22" s="18">
        <f t="shared" si="1"/>
        <v>391</v>
      </c>
      <c r="F22" s="19">
        <f t="shared" si="2"/>
        <v>0</v>
      </c>
      <c r="G22" s="18"/>
      <c r="H22" s="18"/>
      <c r="I22" s="18"/>
      <c r="J22" s="18"/>
      <c r="K22" s="27"/>
      <c r="L22" s="27"/>
      <c r="M22" s="28"/>
      <c r="N22" s="28">
        <v>85</v>
      </c>
      <c r="O22" s="28"/>
      <c r="P22" s="29">
        <f t="shared" si="3"/>
        <v>0</v>
      </c>
    </row>
    <row r="23" ht="20.25" customHeight="1" spans="1:16">
      <c r="A23" s="15" t="s">
        <v>41</v>
      </c>
      <c r="B23" s="16" t="s">
        <v>38</v>
      </c>
      <c r="C23" s="17">
        <v>71</v>
      </c>
      <c r="D23" s="18">
        <v>68</v>
      </c>
      <c r="E23" s="18">
        <f t="shared" si="1"/>
        <v>70</v>
      </c>
      <c r="F23" s="19">
        <f t="shared" si="2"/>
        <v>0</v>
      </c>
      <c r="G23" s="18"/>
      <c r="H23" s="18"/>
      <c r="I23" s="18"/>
      <c r="J23" s="18"/>
      <c r="K23" s="27"/>
      <c r="L23" s="27"/>
      <c r="M23" s="28"/>
      <c r="N23" s="28">
        <v>12</v>
      </c>
      <c r="O23" s="28"/>
      <c r="P23" s="29">
        <f t="shared" si="3"/>
        <v>0</v>
      </c>
    </row>
    <row r="24" ht="20.25" customHeight="1" spans="1:16">
      <c r="A24" s="15" t="s">
        <v>42</v>
      </c>
      <c r="B24" s="16" t="s">
        <v>28</v>
      </c>
      <c r="C24" s="17">
        <v>32</v>
      </c>
      <c r="D24" s="18">
        <v>16</v>
      </c>
      <c r="E24" s="18">
        <f t="shared" si="1"/>
        <v>24</v>
      </c>
      <c r="F24" s="19">
        <f t="shared" si="2"/>
        <v>8</v>
      </c>
      <c r="G24" s="18"/>
      <c r="H24" s="18">
        <v>8</v>
      </c>
      <c r="I24" s="18"/>
      <c r="J24" s="18"/>
      <c r="K24" s="27"/>
      <c r="L24" s="27">
        <v>2</v>
      </c>
      <c r="M24" s="28">
        <v>4</v>
      </c>
      <c r="N24" s="28"/>
      <c r="O24" s="28"/>
      <c r="P24" s="29">
        <f t="shared" si="3"/>
        <v>12</v>
      </c>
    </row>
    <row r="25" ht="20.25" customHeight="1" spans="1:16">
      <c r="A25" s="15" t="s">
        <v>43</v>
      </c>
      <c r="B25" s="16" t="s">
        <v>28</v>
      </c>
      <c r="C25" s="17">
        <v>12</v>
      </c>
      <c r="D25" s="18">
        <v>9</v>
      </c>
      <c r="E25" s="18">
        <f t="shared" si="1"/>
        <v>11</v>
      </c>
      <c r="F25" s="19">
        <f t="shared" si="2"/>
        <v>8</v>
      </c>
      <c r="G25" s="18"/>
      <c r="H25" s="18">
        <v>8</v>
      </c>
      <c r="I25" s="18"/>
      <c r="J25" s="18"/>
      <c r="K25" s="27"/>
      <c r="L25" s="27">
        <v>1</v>
      </c>
      <c r="M25" s="28">
        <v>2</v>
      </c>
      <c r="N25" s="28"/>
      <c r="O25" s="28"/>
      <c r="P25" s="29">
        <f t="shared" si="3"/>
        <v>10</v>
      </c>
    </row>
    <row r="26" ht="20.25" customHeight="1" spans="1:16">
      <c r="A26" s="15" t="s">
        <v>44</v>
      </c>
      <c r="B26" s="16" t="s">
        <v>28</v>
      </c>
      <c r="C26" s="17">
        <v>15</v>
      </c>
      <c r="D26" s="18">
        <v>11</v>
      </c>
      <c r="E26" s="18">
        <f t="shared" si="1"/>
        <v>13</v>
      </c>
      <c r="F26" s="19">
        <f t="shared" si="2"/>
        <v>8</v>
      </c>
      <c r="G26" s="18"/>
      <c r="H26" s="18">
        <v>8</v>
      </c>
      <c r="I26" s="18"/>
      <c r="J26" s="18"/>
      <c r="K26" s="27"/>
      <c r="L26" s="27"/>
      <c r="M26" s="28"/>
      <c r="N26" s="28"/>
      <c r="O26" s="28"/>
      <c r="P26" s="29">
        <f t="shared" si="3"/>
        <v>8</v>
      </c>
    </row>
    <row r="27" ht="20.25" customHeight="1" spans="1:16">
      <c r="A27" s="15" t="s">
        <v>45</v>
      </c>
      <c r="B27" s="16" t="s">
        <v>28</v>
      </c>
      <c r="C27" s="17">
        <v>4</v>
      </c>
      <c r="D27" s="18">
        <v>5</v>
      </c>
      <c r="E27" s="18">
        <f t="shared" si="1"/>
        <v>5</v>
      </c>
      <c r="F27" s="19">
        <f t="shared" si="2"/>
        <v>3</v>
      </c>
      <c r="G27" s="18">
        <v>3</v>
      </c>
      <c r="H27" s="18"/>
      <c r="I27" s="18"/>
      <c r="J27" s="18"/>
      <c r="K27" s="27"/>
      <c r="L27" s="27">
        <v>1</v>
      </c>
      <c r="M27" s="28">
        <v>2</v>
      </c>
      <c r="N27" s="28"/>
      <c r="O27" s="28"/>
      <c r="P27" s="29">
        <f t="shared" si="3"/>
        <v>5</v>
      </c>
    </row>
    <row r="28" ht="20.25" customHeight="1" spans="1:16">
      <c r="A28" s="15" t="s">
        <v>46</v>
      </c>
      <c r="B28" s="16" t="s">
        <v>28</v>
      </c>
      <c r="C28" s="17">
        <v>74</v>
      </c>
      <c r="D28" s="18">
        <v>78</v>
      </c>
      <c r="E28" s="18">
        <f t="shared" si="1"/>
        <v>76</v>
      </c>
      <c r="F28" s="19">
        <f t="shared" si="2"/>
        <v>12</v>
      </c>
      <c r="G28" s="18"/>
      <c r="H28" s="18"/>
      <c r="I28" s="18"/>
      <c r="J28" s="18">
        <v>12</v>
      </c>
      <c r="K28" s="27"/>
      <c r="L28" s="27">
        <v>1</v>
      </c>
      <c r="M28" s="28">
        <v>2</v>
      </c>
      <c r="N28" s="28"/>
      <c r="O28" s="28"/>
      <c r="P28" s="29">
        <f t="shared" si="3"/>
        <v>14</v>
      </c>
    </row>
    <row r="29" ht="20.25" customHeight="1" spans="1:16">
      <c r="A29" s="15" t="s">
        <v>47</v>
      </c>
      <c r="B29" s="16" t="s">
        <v>28</v>
      </c>
      <c r="C29" s="17">
        <v>6</v>
      </c>
      <c r="D29" s="18">
        <v>5</v>
      </c>
      <c r="E29" s="18">
        <f t="shared" si="1"/>
        <v>6</v>
      </c>
      <c r="F29" s="19">
        <f t="shared" si="2"/>
        <v>8</v>
      </c>
      <c r="G29" s="18"/>
      <c r="H29" s="18">
        <v>8</v>
      </c>
      <c r="I29" s="18"/>
      <c r="J29" s="18"/>
      <c r="K29" s="27"/>
      <c r="L29" s="27"/>
      <c r="M29" s="28"/>
      <c r="N29" s="28"/>
      <c r="O29" s="28"/>
      <c r="P29" s="29">
        <f t="shared" si="3"/>
        <v>8</v>
      </c>
    </row>
    <row r="30" ht="20.25" customHeight="1" spans="1:16">
      <c r="A30" s="15" t="s">
        <v>48</v>
      </c>
      <c r="B30" s="16" t="s">
        <v>28</v>
      </c>
      <c r="C30" s="17">
        <v>3</v>
      </c>
      <c r="D30" s="18">
        <v>4</v>
      </c>
      <c r="E30" s="18">
        <f t="shared" si="1"/>
        <v>4</v>
      </c>
      <c r="F30" s="19">
        <f t="shared" si="2"/>
        <v>3</v>
      </c>
      <c r="G30" s="18">
        <v>3</v>
      </c>
      <c r="H30" s="18"/>
      <c r="I30" s="18"/>
      <c r="J30" s="18"/>
      <c r="K30" s="27"/>
      <c r="L30" s="27"/>
      <c r="M30" s="28"/>
      <c r="N30" s="28"/>
      <c r="O30" s="28"/>
      <c r="P30" s="29">
        <f t="shared" si="3"/>
        <v>3</v>
      </c>
    </row>
    <row r="31" ht="20.25" customHeight="1" spans="1:16">
      <c r="A31" s="15" t="s">
        <v>49</v>
      </c>
      <c r="B31" s="16" t="s">
        <v>28</v>
      </c>
      <c r="C31" s="17">
        <v>16</v>
      </c>
      <c r="D31" s="18">
        <v>12</v>
      </c>
      <c r="E31" s="18">
        <f t="shared" si="1"/>
        <v>14</v>
      </c>
      <c r="F31" s="19">
        <f t="shared" si="2"/>
        <v>8</v>
      </c>
      <c r="G31" s="18"/>
      <c r="H31" s="18">
        <v>8</v>
      </c>
      <c r="I31" s="18"/>
      <c r="J31" s="18"/>
      <c r="K31" s="27"/>
      <c r="L31" s="27">
        <v>1</v>
      </c>
      <c r="M31" s="28">
        <v>2</v>
      </c>
      <c r="N31" s="28"/>
      <c r="O31" s="28"/>
      <c r="P31" s="29">
        <f t="shared" si="3"/>
        <v>10</v>
      </c>
    </row>
    <row r="32" ht="20.25" customHeight="1" spans="1:16">
      <c r="A32" s="15" t="s">
        <v>50</v>
      </c>
      <c r="B32" s="16" t="s">
        <v>28</v>
      </c>
      <c r="C32" s="17"/>
      <c r="D32" s="18">
        <v>1</v>
      </c>
      <c r="E32" s="18">
        <f t="shared" si="1"/>
        <v>1</v>
      </c>
      <c r="F32" s="19">
        <f t="shared" si="2"/>
        <v>0</v>
      </c>
      <c r="G32" s="18"/>
      <c r="H32" s="18"/>
      <c r="I32" s="18"/>
      <c r="J32" s="18"/>
      <c r="K32" s="27"/>
      <c r="L32" s="27">
        <v>3</v>
      </c>
      <c r="M32" s="28">
        <v>6</v>
      </c>
      <c r="N32" s="28"/>
      <c r="O32" s="28"/>
      <c r="P32" s="29">
        <f t="shared" si="3"/>
        <v>6</v>
      </c>
    </row>
    <row r="33" ht="20.25" customHeight="1" spans="1:16">
      <c r="A33" s="15" t="s">
        <v>51</v>
      </c>
      <c r="B33" s="16" t="s">
        <v>28</v>
      </c>
      <c r="C33" s="17">
        <v>21</v>
      </c>
      <c r="D33" s="18">
        <v>16</v>
      </c>
      <c r="E33" s="18">
        <f t="shared" si="1"/>
        <v>19</v>
      </c>
      <c r="F33" s="19">
        <f t="shared" si="2"/>
        <v>8</v>
      </c>
      <c r="G33" s="18"/>
      <c r="H33" s="18">
        <v>8</v>
      </c>
      <c r="I33" s="18"/>
      <c r="J33" s="18"/>
      <c r="K33" s="27"/>
      <c r="L33" s="27"/>
      <c r="M33" s="28"/>
      <c r="N33" s="28"/>
      <c r="O33" s="28"/>
      <c r="P33" s="29">
        <f t="shared" si="3"/>
        <v>8</v>
      </c>
    </row>
    <row r="34" ht="20.25" customHeight="1" spans="1:16">
      <c r="A34" s="15" t="s">
        <v>52</v>
      </c>
      <c r="B34" s="16" t="s">
        <v>28</v>
      </c>
      <c r="C34" s="17">
        <v>3</v>
      </c>
      <c r="D34" s="18">
        <v>6</v>
      </c>
      <c r="E34" s="18">
        <f t="shared" si="1"/>
        <v>5</v>
      </c>
      <c r="F34" s="19">
        <f t="shared" si="2"/>
        <v>3</v>
      </c>
      <c r="G34" s="18">
        <v>3</v>
      </c>
      <c r="H34" s="18"/>
      <c r="I34" s="18"/>
      <c r="J34" s="18"/>
      <c r="K34" s="27"/>
      <c r="L34" s="27"/>
      <c r="M34" s="28"/>
      <c r="N34" s="28"/>
      <c r="O34" s="28"/>
      <c r="P34" s="29">
        <f t="shared" si="3"/>
        <v>3</v>
      </c>
    </row>
    <row r="35" ht="20.25" customHeight="1" spans="1:16">
      <c r="A35" s="15" t="s">
        <v>53</v>
      </c>
      <c r="B35" s="16" t="s">
        <v>28</v>
      </c>
      <c r="C35" s="17">
        <v>3</v>
      </c>
      <c r="D35" s="18">
        <v>3</v>
      </c>
      <c r="E35" s="18">
        <f t="shared" si="1"/>
        <v>3</v>
      </c>
      <c r="F35" s="19">
        <f t="shared" si="2"/>
        <v>3</v>
      </c>
      <c r="G35" s="18">
        <v>3</v>
      </c>
      <c r="H35" s="18"/>
      <c r="I35" s="18"/>
      <c r="J35" s="18"/>
      <c r="K35" s="27"/>
      <c r="L35" s="27">
        <v>1</v>
      </c>
      <c r="M35" s="28">
        <v>2</v>
      </c>
      <c r="N35" s="28"/>
      <c r="O35" s="28"/>
      <c r="P35" s="29">
        <f t="shared" si="3"/>
        <v>5</v>
      </c>
    </row>
    <row r="36" ht="20.25" customHeight="1" spans="1:16">
      <c r="A36" s="15" t="s">
        <v>54</v>
      </c>
      <c r="B36" s="16" t="s">
        <v>28</v>
      </c>
      <c r="C36" s="17"/>
      <c r="D36" s="18"/>
      <c r="E36" s="18">
        <f t="shared" si="1"/>
        <v>0</v>
      </c>
      <c r="F36" s="19">
        <f t="shared" si="2"/>
        <v>0</v>
      </c>
      <c r="G36" s="18"/>
      <c r="H36" s="18"/>
      <c r="I36" s="18"/>
      <c r="J36" s="18"/>
      <c r="K36" s="27"/>
      <c r="L36" s="27"/>
      <c r="M36" s="28"/>
      <c r="N36" s="28"/>
      <c r="O36" s="28"/>
      <c r="P36" s="29">
        <f t="shared" si="3"/>
        <v>0</v>
      </c>
    </row>
    <row r="37" ht="20.25" customHeight="1" spans="1:16">
      <c r="A37" s="15" t="s">
        <v>55</v>
      </c>
      <c r="B37" s="16" t="s">
        <v>28</v>
      </c>
      <c r="C37" s="17">
        <v>6</v>
      </c>
      <c r="D37" s="18">
        <v>6</v>
      </c>
      <c r="E37" s="18">
        <f t="shared" si="1"/>
        <v>6</v>
      </c>
      <c r="F37" s="19">
        <f t="shared" si="2"/>
        <v>8</v>
      </c>
      <c r="G37" s="18"/>
      <c r="H37" s="18">
        <v>8</v>
      </c>
      <c r="I37" s="18"/>
      <c r="J37" s="18"/>
      <c r="K37" s="27"/>
      <c r="L37" s="27">
        <v>1</v>
      </c>
      <c r="M37" s="28">
        <v>2</v>
      </c>
      <c r="N37" s="28"/>
      <c r="O37" s="28"/>
      <c r="P37" s="29">
        <f t="shared" si="3"/>
        <v>10</v>
      </c>
    </row>
    <row r="38" ht="20.25" customHeight="1" spans="1:16">
      <c r="A38" s="15" t="s">
        <v>56</v>
      </c>
      <c r="B38" s="16" t="s">
        <v>28</v>
      </c>
      <c r="C38" s="17">
        <v>9</v>
      </c>
      <c r="D38" s="18">
        <v>13</v>
      </c>
      <c r="E38" s="18">
        <f t="shared" si="1"/>
        <v>11</v>
      </c>
      <c r="F38" s="19">
        <f t="shared" si="2"/>
        <v>8</v>
      </c>
      <c r="G38" s="18"/>
      <c r="H38" s="18">
        <v>8</v>
      </c>
      <c r="I38" s="18"/>
      <c r="J38" s="18"/>
      <c r="K38" s="27"/>
      <c r="L38" s="27"/>
      <c r="M38" s="28"/>
      <c r="N38" s="28"/>
      <c r="O38" s="28"/>
      <c r="P38" s="29">
        <f t="shared" si="3"/>
        <v>8</v>
      </c>
    </row>
    <row r="39" ht="20.25" customHeight="1" spans="1:16">
      <c r="A39" s="15" t="s">
        <v>57</v>
      </c>
      <c r="B39" s="16" t="s">
        <v>28</v>
      </c>
      <c r="C39" s="17">
        <v>5</v>
      </c>
      <c r="D39" s="18">
        <v>7</v>
      </c>
      <c r="E39" s="18">
        <f t="shared" si="1"/>
        <v>6</v>
      </c>
      <c r="F39" s="19">
        <f t="shared" si="2"/>
        <v>8</v>
      </c>
      <c r="G39" s="18"/>
      <c r="H39" s="18">
        <v>8</v>
      </c>
      <c r="I39" s="18"/>
      <c r="J39" s="18"/>
      <c r="K39" s="27"/>
      <c r="L39" s="27">
        <v>1</v>
      </c>
      <c r="M39" s="28">
        <v>2</v>
      </c>
      <c r="N39" s="28"/>
      <c r="O39" s="28"/>
      <c r="P39" s="29">
        <f t="shared" si="3"/>
        <v>10</v>
      </c>
    </row>
    <row r="40" ht="20.25" customHeight="1" spans="1:16">
      <c r="A40" s="15" t="s">
        <v>58</v>
      </c>
      <c r="B40" s="16" t="s">
        <v>28</v>
      </c>
      <c r="C40" s="17">
        <v>14</v>
      </c>
      <c r="D40" s="18">
        <v>14</v>
      </c>
      <c r="E40" s="18">
        <f t="shared" si="1"/>
        <v>14</v>
      </c>
      <c r="F40" s="19">
        <f t="shared" si="2"/>
        <v>8</v>
      </c>
      <c r="G40" s="18"/>
      <c r="H40" s="18">
        <v>8</v>
      </c>
      <c r="I40" s="18"/>
      <c r="J40" s="18"/>
      <c r="K40" s="27"/>
      <c r="L40" s="27">
        <v>1</v>
      </c>
      <c r="M40" s="28">
        <v>2</v>
      </c>
      <c r="N40" s="28"/>
      <c r="O40" s="28"/>
      <c r="P40" s="29">
        <f t="shared" si="3"/>
        <v>10</v>
      </c>
    </row>
    <row r="41" ht="20.25" customHeight="1" spans="1:16">
      <c r="A41" s="15" t="s">
        <v>59</v>
      </c>
      <c r="B41" s="16" t="s">
        <v>28</v>
      </c>
      <c r="C41" s="17">
        <v>29</v>
      </c>
      <c r="D41" s="18">
        <v>23</v>
      </c>
      <c r="E41" s="18">
        <f t="shared" si="1"/>
        <v>26</v>
      </c>
      <c r="F41" s="19">
        <f t="shared" si="2"/>
        <v>10</v>
      </c>
      <c r="G41" s="18"/>
      <c r="H41" s="18"/>
      <c r="I41" s="18">
        <v>10</v>
      </c>
      <c r="J41" s="18"/>
      <c r="K41" s="27"/>
      <c r="L41" s="27">
        <v>3</v>
      </c>
      <c r="M41" s="28">
        <v>6</v>
      </c>
      <c r="N41" s="28"/>
      <c r="O41" s="28"/>
      <c r="P41" s="29">
        <f t="shared" si="3"/>
        <v>16</v>
      </c>
    </row>
    <row r="42" ht="20.25" customHeight="1" spans="1:16">
      <c r="A42" s="15" t="s">
        <v>60</v>
      </c>
      <c r="B42" s="16" t="s">
        <v>28</v>
      </c>
      <c r="C42" s="17">
        <v>137</v>
      </c>
      <c r="D42" s="18">
        <v>126</v>
      </c>
      <c r="E42" s="18">
        <f t="shared" si="1"/>
        <v>132</v>
      </c>
      <c r="F42" s="19">
        <f t="shared" si="2"/>
        <v>24</v>
      </c>
      <c r="G42" s="18"/>
      <c r="H42" s="18"/>
      <c r="I42" s="18"/>
      <c r="J42" s="18"/>
      <c r="K42" s="27">
        <v>24</v>
      </c>
      <c r="L42" s="27">
        <v>15</v>
      </c>
      <c r="M42" s="28">
        <v>30</v>
      </c>
      <c r="N42" s="28"/>
      <c r="O42" s="28"/>
      <c r="P42" s="29">
        <f t="shared" si="3"/>
        <v>54</v>
      </c>
    </row>
    <row r="43" ht="20.25" customHeight="1" spans="1:16">
      <c r="A43" s="15" t="s">
        <v>61</v>
      </c>
      <c r="B43" s="16" t="s">
        <v>28</v>
      </c>
      <c r="C43" s="17">
        <v>5</v>
      </c>
      <c r="D43" s="18">
        <v>1</v>
      </c>
      <c r="E43" s="18">
        <f t="shared" si="1"/>
        <v>3</v>
      </c>
      <c r="F43" s="19">
        <f t="shared" si="2"/>
        <v>13</v>
      </c>
      <c r="G43" s="18">
        <v>13</v>
      </c>
      <c r="H43" s="18"/>
      <c r="I43" s="18"/>
      <c r="J43" s="18"/>
      <c r="K43" s="27"/>
      <c r="L43" s="27"/>
      <c r="M43" s="28"/>
      <c r="N43" s="28"/>
      <c r="O43" s="28"/>
      <c r="P43" s="29">
        <f t="shared" si="3"/>
        <v>13</v>
      </c>
    </row>
    <row r="44" ht="20.25" customHeight="1" spans="1:16">
      <c r="A44" s="15" t="s">
        <v>62</v>
      </c>
      <c r="B44" s="16" t="s">
        <v>28</v>
      </c>
      <c r="C44" s="17"/>
      <c r="D44" s="18">
        <v>1</v>
      </c>
      <c r="E44" s="18">
        <f t="shared" si="1"/>
        <v>1</v>
      </c>
      <c r="F44" s="19">
        <f t="shared" si="2"/>
        <v>0</v>
      </c>
      <c r="G44" s="18"/>
      <c r="H44" s="18"/>
      <c r="I44" s="18"/>
      <c r="J44" s="18"/>
      <c r="K44" s="27"/>
      <c r="L44" s="27">
        <v>1</v>
      </c>
      <c r="M44" s="28">
        <v>2</v>
      </c>
      <c r="N44" s="28"/>
      <c r="O44" s="28"/>
      <c r="P44" s="29">
        <f t="shared" si="3"/>
        <v>2</v>
      </c>
    </row>
    <row r="45" ht="20.25" customHeight="1" spans="1:16">
      <c r="A45" s="15" t="s">
        <v>63</v>
      </c>
      <c r="B45" s="16" t="s">
        <v>28</v>
      </c>
      <c r="C45" s="17">
        <v>22</v>
      </c>
      <c r="D45" s="18">
        <v>17</v>
      </c>
      <c r="E45" s="18">
        <f t="shared" si="1"/>
        <v>20</v>
      </c>
      <c r="F45" s="19">
        <f t="shared" si="2"/>
        <v>8</v>
      </c>
      <c r="G45" s="18"/>
      <c r="H45" s="18">
        <v>8</v>
      </c>
      <c r="I45" s="18"/>
      <c r="J45" s="18"/>
      <c r="K45" s="27"/>
      <c r="L45" s="27">
        <v>6</v>
      </c>
      <c r="M45" s="28">
        <v>12</v>
      </c>
      <c r="N45" s="28"/>
      <c r="O45" s="28"/>
      <c r="P45" s="29">
        <f t="shared" si="3"/>
        <v>20</v>
      </c>
    </row>
    <row r="46" ht="20.25" customHeight="1" spans="1:16">
      <c r="A46" s="15" t="s">
        <v>64</v>
      </c>
      <c r="B46" s="16" t="s">
        <v>28</v>
      </c>
      <c r="C46" s="17">
        <v>11</v>
      </c>
      <c r="D46" s="18">
        <v>60</v>
      </c>
      <c r="E46" s="18">
        <f t="shared" si="1"/>
        <v>36</v>
      </c>
      <c r="F46" s="19">
        <f t="shared" si="2"/>
        <v>10</v>
      </c>
      <c r="G46" s="18"/>
      <c r="H46" s="18"/>
      <c r="I46" s="18">
        <v>10</v>
      </c>
      <c r="J46" s="18"/>
      <c r="K46" s="27"/>
      <c r="L46" s="27"/>
      <c r="M46" s="28">
        <v>12</v>
      </c>
      <c r="N46" s="28"/>
      <c r="O46" s="28"/>
      <c r="P46" s="29">
        <f t="shared" si="3"/>
        <v>22</v>
      </c>
    </row>
    <row r="47" ht="20.25" customHeight="1" spans="1:16">
      <c r="A47" s="15" t="s">
        <v>65</v>
      </c>
      <c r="B47" s="16" t="s">
        <v>28</v>
      </c>
      <c r="C47" s="17">
        <v>10</v>
      </c>
      <c r="D47" s="18">
        <v>11</v>
      </c>
      <c r="E47" s="18">
        <f t="shared" si="1"/>
        <v>11</v>
      </c>
      <c r="F47" s="19">
        <f t="shared" si="2"/>
        <v>8</v>
      </c>
      <c r="G47" s="18"/>
      <c r="H47" s="18">
        <v>8</v>
      </c>
      <c r="I47" s="18"/>
      <c r="J47" s="18"/>
      <c r="K47" s="27"/>
      <c r="L47" s="27">
        <v>2</v>
      </c>
      <c r="M47" s="28">
        <v>4</v>
      </c>
      <c r="N47" s="28"/>
      <c r="O47" s="28"/>
      <c r="P47" s="29">
        <f t="shared" si="3"/>
        <v>12</v>
      </c>
    </row>
    <row r="48" ht="20.25" customHeight="1" spans="1:16">
      <c r="A48" s="15" t="s">
        <v>66</v>
      </c>
      <c r="B48" s="16" t="s">
        <v>28</v>
      </c>
      <c r="C48" s="17"/>
      <c r="D48" s="18"/>
      <c r="E48" s="18">
        <f t="shared" si="1"/>
        <v>0</v>
      </c>
      <c r="F48" s="19">
        <f t="shared" si="2"/>
        <v>0</v>
      </c>
      <c r="G48" s="18"/>
      <c r="H48" s="18"/>
      <c r="I48" s="18"/>
      <c r="J48" s="18"/>
      <c r="K48" s="27"/>
      <c r="L48" s="27">
        <v>1</v>
      </c>
      <c r="M48" s="28">
        <v>2</v>
      </c>
      <c r="N48" s="28"/>
      <c r="O48" s="28"/>
      <c r="P48" s="29">
        <f t="shared" si="3"/>
        <v>2</v>
      </c>
    </row>
    <row r="49" ht="20.25" customHeight="1" spans="1:16">
      <c r="A49" s="15" t="s">
        <v>67</v>
      </c>
      <c r="B49" s="16" t="s">
        <v>28</v>
      </c>
      <c r="C49" s="17">
        <v>29</v>
      </c>
      <c r="D49" s="18">
        <v>22</v>
      </c>
      <c r="E49" s="18">
        <f t="shared" si="1"/>
        <v>26</v>
      </c>
      <c r="F49" s="19">
        <f t="shared" si="2"/>
        <v>10</v>
      </c>
      <c r="G49" s="18"/>
      <c r="H49" s="18"/>
      <c r="I49" s="18">
        <v>10</v>
      </c>
      <c r="J49" s="18"/>
      <c r="K49" s="27"/>
      <c r="L49" s="27">
        <v>3</v>
      </c>
      <c r="M49" s="28">
        <v>6</v>
      </c>
      <c r="N49" s="28"/>
      <c r="O49" s="28"/>
      <c r="P49" s="29">
        <f t="shared" si="3"/>
        <v>16</v>
      </c>
    </row>
    <row r="50" ht="20.25" customHeight="1" spans="1:16">
      <c r="A50" s="15" t="s">
        <v>68</v>
      </c>
      <c r="B50" s="16" t="s">
        <v>28</v>
      </c>
      <c r="C50" s="17">
        <v>11</v>
      </c>
      <c r="D50" s="18">
        <v>8</v>
      </c>
      <c r="E50" s="18">
        <f t="shared" si="1"/>
        <v>10</v>
      </c>
      <c r="F50" s="19">
        <f t="shared" si="2"/>
        <v>8</v>
      </c>
      <c r="G50" s="18"/>
      <c r="H50" s="18">
        <v>8</v>
      </c>
      <c r="I50" s="18"/>
      <c r="J50" s="18"/>
      <c r="K50" s="27"/>
      <c r="L50" s="27">
        <v>6</v>
      </c>
      <c r="M50" s="28">
        <v>12</v>
      </c>
      <c r="N50" s="28"/>
      <c r="O50" s="28"/>
      <c r="P50" s="29">
        <f t="shared" si="3"/>
        <v>20</v>
      </c>
    </row>
    <row r="51" ht="20.25" customHeight="1" spans="1:16">
      <c r="A51" s="15" t="s">
        <v>69</v>
      </c>
      <c r="B51" s="16" t="s">
        <v>28</v>
      </c>
      <c r="C51" s="17">
        <v>10</v>
      </c>
      <c r="D51" s="18">
        <v>7</v>
      </c>
      <c r="E51" s="18">
        <f t="shared" si="1"/>
        <v>9</v>
      </c>
      <c r="F51" s="19">
        <f t="shared" si="2"/>
        <v>8</v>
      </c>
      <c r="G51" s="18"/>
      <c r="H51" s="18">
        <v>8</v>
      </c>
      <c r="I51" s="18"/>
      <c r="J51" s="18"/>
      <c r="K51" s="27"/>
      <c r="L51" s="27">
        <v>7</v>
      </c>
      <c r="M51" s="28">
        <v>14</v>
      </c>
      <c r="N51" s="28"/>
      <c r="O51" s="28"/>
      <c r="P51" s="29">
        <f t="shared" si="3"/>
        <v>22</v>
      </c>
    </row>
    <row r="52" ht="20.25" customHeight="1" spans="1:16">
      <c r="A52" s="15" t="s">
        <v>70</v>
      </c>
      <c r="B52" s="16" t="s">
        <v>28</v>
      </c>
      <c r="C52" s="17">
        <v>12</v>
      </c>
      <c r="D52" s="18">
        <v>11</v>
      </c>
      <c r="E52" s="18">
        <f t="shared" si="1"/>
        <v>12</v>
      </c>
      <c r="F52" s="19">
        <f t="shared" si="2"/>
        <v>8</v>
      </c>
      <c r="G52" s="18"/>
      <c r="H52" s="18">
        <v>8</v>
      </c>
      <c r="I52" s="18"/>
      <c r="J52" s="18"/>
      <c r="K52" s="27"/>
      <c r="L52" s="27">
        <v>30</v>
      </c>
      <c r="M52" s="28">
        <v>60</v>
      </c>
      <c r="N52" s="28"/>
      <c r="O52" s="28"/>
      <c r="P52" s="29">
        <f t="shared" si="3"/>
        <v>68</v>
      </c>
    </row>
    <row r="53" ht="20.25" customHeight="1" spans="1:16">
      <c r="A53" s="15" t="s">
        <v>71</v>
      </c>
      <c r="B53" s="16" t="s">
        <v>28</v>
      </c>
      <c r="C53" s="17"/>
      <c r="D53" s="18">
        <v>8</v>
      </c>
      <c r="E53" s="18">
        <f t="shared" si="1"/>
        <v>4</v>
      </c>
      <c r="F53" s="19">
        <f t="shared" si="2"/>
        <v>3</v>
      </c>
      <c r="G53" s="18">
        <v>3</v>
      </c>
      <c r="H53" s="18"/>
      <c r="I53" s="18"/>
      <c r="J53" s="18"/>
      <c r="K53" s="27"/>
      <c r="L53" s="27">
        <v>1</v>
      </c>
      <c r="M53" s="28">
        <v>2</v>
      </c>
      <c r="N53" s="28"/>
      <c r="O53" s="28"/>
      <c r="P53" s="29">
        <f t="shared" si="3"/>
        <v>5</v>
      </c>
    </row>
    <row r="54" ht="20.25" customHeight="1" spans="1:16">
      <c r="A54" s="15" t="s">
        <v>72</v>
      </c>
      <c r="B54" s="16" t="s">
        <v>28</v>
      </c>
      <c r="C54" s="17">
        <v>11</v>
      </c>
      <c r="D54" s="18">
        <v>10</v>
      </c>
      <c r="E54" s="18">
        <f t="shared" si="1"/>
        <v>11</v>
      </c>
      <c r="F54" s="19">
        <f t="shared" si="2"/>
        <v>8</v>
      </c>
      <c r="G54" s="18"/>
      <c r="H54" s="18">
        <v>8</v>
      </c>
      <c r="I54" s="18"/>
      <c r="J54" s="18"/>
      <c r="K54" s="27"/>
      <c r="L54" s="27"/>
      <c r="M54" s="28"/>
      <c r="N54" s="28"/>
      <c r="O54" s="28"/>
      <c r="P54" s="29">
        <f t="shared" si="3"/>
        <v>8</v>
      </c>
    </row>
    <row r="55" ht="20.25" customHeight="1" spans="1:16">
      <c r="A55" s="15" t="s">
        <v>73</v>
      </c>
      <c r="B55" s="16" t="s">
        <v>28</v>
      </c>
      <c r="C55" s="17">
        <v>12</v>
      </c>
      <c r="D55" s="18">
        <v>9</v>
      </c>
      <c r="E55" s="18">
        <f t="shared" si="1"/>
        <v>11</v>
      </c>
      <c r="F55" s="19">
        <f t="shared" si="2"/>
        <v>18</v>
      </c>
      <c r="G55" s="18"/>
      <c r="H55" s="18">
        <v>18</v>
      </c>
      <c r="I55" s="18"/>
      <c r="J55" s="18"/>
      <c r="K55" s="27"/>
      <c r="L55" s="27">
        <v>1</v>
      </c>
      <c r="M55" s="28">
        <v>2</v>
      </c>
      <c r="N55" s="28"/>
      <c r="O55" s="28"/>
      <c r="P55" s="29">
        <f t="shared" si="3"/>
        <v>20</v>
      </c>
    </row>
    <row r="56" ht="20.25" customHeight="1" spans="1:16">
      <c r="A56" s="15" t="s">
        <v>74</v>
      </c>
      <c r="B56" s="16" t="s">
        <v>28</v>
      </c>
      <c r="C56" s="17">
        <v>8</v>
      </c>
      <c r="D56" s="18">
        <v>9</v>
      </c>
      <c r="E56" s="18">
        <f t="shared" si="1"/>
        <v>9</v>
      </c>
      <c r="F56" s="19">
        <f t="shared" si="2"/>
        <v>8</v>
      </c>
      <c r="G56" s="18"/>
      <c r="H56" s="18">
        <v>8</v>
      </c>
      <c r="I56" s="18"/>
      <c r="J56" s="18"/>
      <c r="K56" s="27"/>
      <c r="L56" s="27"/>
      <c r="M56" s="28">
        <v>82</v>
      </c>
      <c r="N56" s="28"/>
      <c r="O56" s="28"/>
      <c r="P56" s="29">
        <f t="shared" si="3"/>
        <v>90</v>
      </c>
    </row>
    <row r="57" ht="20.25" customHeight="1" spans="1:16">
      <c r="A57" s="15" t="s">
        <v>75</v>
      </c>
      <c r="B57" s="16" t="s">
        <v>28</v>
      </c>
      <c r="C57" s="17">
        <v>15</v>
      </c>
      <c r="D57" s="18">
        <v>12</v>
      </c>
      <c r="E57" s="18">
        <f t="shared" si="1"/>
        <v>14</v>
      </c>
      <c r="F57" s="19">
        <f t="shared" si="2"/>
        <v>8</v>
      </c>
      <c r="G57" s="18"/>
      <c r="H57" s="18">
        <v>8</v>
      </c>
      <c r="I57" s="18"/>
      <c r="J57" s="18"/>
      <c r="K57" s="27"/>
      <c r="L57" s="27">
        <v>1</v>
      </c>
      <c r="M57" s="28">
        <v>2</v>
      </c>
      <c r="N57" s="28"/>
      <c r="O57" s="28"/>
      <c r="P57" s="29">
        <f t="shared" si="3"/>
        <v>10</v>
      </c>
    </row>
    <row r="58" ht="20.25" customHeight="1" spans="1:16">
      <c r="A58" s="15" t="s">
        <v>76</v>
      </c>
      <c r="B58" s="16" t="s">
        <v>28</v>
      </c>
      <c r="C58" s="17">
        <v>18</v>
      </c>
      <c r="D58" s="18">
        <v>13</v>
      </c>
      <c r="E58" s="18">
        <f t="shared" si="1"/>
        <v>16</v>
      </c>
      <c r="F58" s="19">
        <f t="shared" si="2"/>
        <v>16</v>
      </c>
      <c r="G58" s="18"/>
      <c r="H58" s="18">
        <v>16</v>
      </c>
      <c r="I58" s="18"/>
      <c r="J58" s="18"/>
      <c r="K58" s="27"/>
      <c r="L58" s="27">
        <v>4</v>
      </c>
      <c r="M58" s="28">
        <v>8</v>
      </c>
      <c r="N58" s="28"/>
      <c r="O58" s="28"/>
      <c r="P58" s="29">
        <f t="shared" si="3"/>
        <v>24</v>
      </c>
    </row>
    <row r="59" ht="20.25" customHeight="1" spans="1:16">
      <c r="A59" s="15" t="s">
        <v>77</v>
      </c>
      <c r="B59" s="16" t="s">
        <v>28</v>
      </c>
      <c r="C59" s="17">
        <v>20</v>
      </c>
      <c r="D59" s="18">
        <v>15</v>
      </c>
      <c r="E59" s="18">
        <f t="shared" si="1"/>
        <v>18</v>
      </c>
      <c r="F59" s="19">
        <f t="shared" si="2"/>
        <v>8</v>
      </c>
      <c r="G59" s="18"/>
      <c r="H59" s="18">
        <v>8</v>
      </c>
      <c r="I59" s="18"/>
      <c r="J59" s="18"/>
      <c r="K59" s="27"/>
      <c r="L59" s="27"/>
      <c r="M59" s="28"/>
      <c r="N59" s="28"/>
      <c r="O59" s="28"/>
      <c r="P59" s="29">
        <f t="shared" si="3"/>
        <v>8</v>
      </c>
    </row>
    <row r="60" ht="20.25" customHeight="1" spans="1:16">
      <c r="A60" s="15" t="s">
        <v>78</v>
      </c>
      <c r="B60" s="16" t="s">
        <v>28</v>
      </c>
      <c r="C60" s="17"/>
      <c r="D60" s="18"/>
      <c r="E60" s="18">
        <f t="shared" si="1"/>
        <v>0</v>
      </c>
      <c r="F60" s="19">
        <f t="shared" si="2"/>
        <v>0</v>
      </c>
      <c r="G60" s="18"/>
      <c r="H60" s="18"/>
      <c r="I60" s="18"/>
      <c r="J60" s="18"/>
      <c r="K60" s="27"/>
      <c r="L60" s="27">
        <v>3</v>
      </c>
      <c r="M60" s="28">
        <v>6</v>
      </c>
      <c r="N60" s="28"/>
      <c r="O60" s="28"/>
      <c r="P60" s="29">
        <f t="shared" si="3"/>
        <v>6</v>
      </c>
    </row>
    <row r="61" ht="20.25" customHeight="1" spans="1:16">
      <c r="A61" s="15" t="s">
        <v>79</v>
      </c>
      <c r="B61" s="16" t="s">
        <v>28</v>
      </c>
      <c r="C61" s="17"/>
      <c r="D61" s="18"/>
      <c r="E61" s="18">
        <f t="shared" si="1"/>
        <v>0</v>
      </c>
      <c r="F61" s="19">
        <f t="shared" si="2"/>
        <v>0</v>
      </c>
      <c r="G61" s="18"/>
      <c r="H61" s="18"/>
      <c r="I61" s="18"/>
      <c r="J61" s="18"/>
      <c r="K61" s="27"/>
      <c r="L61" s="27">
        <v>1</v>
      </c>
      <c r="M61" s="28">
        <v>2</v>
      </c>
      <c r="N61" s="28"/>
      <c r="O61" s="28"/>
      <c r="P61" s="29">
        <f t="shared" si="3"/>
        <v>2</v>
      </c>
    </row>
    <row r="62" ht="20.25" customHeight="1" spans="1:16">
      <c r="A62" s="15" t="s">
        <v>80</v>
      </c>
      <c r="B62" s="16" t="s">
        <v>28</v>
      </c>
      <c r="C62" s="17"/>
      <c r="D62" s="18"/>
      <c r="E62" s="18">
        <f t="shared" si="1"/>
        <v>0</v>
      </c>
      <c r="F62" s="19">
        <f t="shared" si="2"/>
        <v>0</v>
      </c>
      <c r="G62" s="18"/>
      <c r="H62" s="18"/>
      <c r="I62" s="18"/>
      <c r="J62" s="18"/>
      <c r="K62" s="27"/>
      <c r="L62" s="27"/>
      <c r="M62" s="28"/>
      <c r="N62" s="28"/>
      <c r="O62" s="28"/>
      <c r="P62" s="29">
        <f t="shared" si="3"/>
        <v>0</v>
      </c>
    </row>
  </sheetData>
  <mergeCells count="13">
    <mergeCell ref="A1:P1"/>
    <mergeCell ref="C3:K3"/>
    <mergeCell ref="L3:M3"/>
    <mergeCell ref="N3:O3"/>
    <mergeCell ref="C4:E4"/>
    <mergeCell ref="F4:K4"/>
    <mergeCell ref="A3:A5"/>
    <mergeCell ref="B3:B5"/>
    <mergeCell ref="L4:L5"/>
    <mergeCell ref="M4:M5"/>
    <mergeCell ref="N4:N5"/>
    <mergeCell ref="O4:O5"/>
    <mergeCell ref="P3:P5"/>
  </mergeCells>
  <printOptions horizontalCentered="1"/>
  <pageMargins left="0.31496062992126" right="0.31496062992126" top="0.748031496062992" bottom="0.748031496062992" header="0.31496062992126" footer="0.31496062992126"/>
  <pageSetup paperSize="9" scale="85" fitToHeight="0" orientation="landscape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jzxczj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 (新)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</dc:creator>
  <cp:lastModifiedBy>gyb1</cp:lastModifiedBy>
  <dcterms:created xsi:type="dcterms:W3CDTF">2020-05-07T08:40:00Z</dcterms:created>
  <cp:lastPrinted>2020-05-14T00:30:00Z</cp:lastPrinted>
  <dcterms:modified xsi:type="dcterms:W3CDTF">2024-10-23T07:21:40Z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F972BC0DCF934864ADC3411B0550D286_12</vt:lpwstr>
  </property>
  <property fmtid="{D5CDD505-2E9C-101B-9397-08002B2CF9AE}" pid="3" name="KSOProductBuildVer">
    <vt:lpwstr>2052-12.1.0.18608</vt:lpwstr>
  </property>
</Properties>
</file>