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9600"/>
  </bookViews>
  <sheets>
    <sheet name="第五批资金" sheetId="1" r:id="rId1"/>
  </sheets>
  <definedNames>
    <definedName name="_xlnm._FilterDatabase" localSheetId="0" hidden="1">第五批资金!$A$5:$P$10</definedName>
    <definedName name="_xlnm.Print_Titles" localSheetId="0">第五批资金!$4:$5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<sst xmlns="http://schemas.openxmlformats.org/spreadsheetml/2006/main" count="66" uniqueCount="55">
  <si>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附件1</t>
  </si>
  <si>
    <t>金寨县2024年第五批财政衔接资金暨庐江帮扶资金项目计划</t>
  </si>
  <si>
    <t>序号</t>
  </si>
  <si>
    <t>项目名称</t>
  </si>
  <si>
    <t>建设单位</t>
  </si>
  <si>
    <t>建设性质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</si>
  <si>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</si>
  <si>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</si>
  <si>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</si>
  <si>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</si>
  <si>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</si>
  <si>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</si>
  <si>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</si>
  <si>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项目主管部门</t>
  </si>
  <si>
    <t>支持方式</t>
  </si>
  <si>
    <t>备注</t>
  </si>
  <si>
    <t>合计</t>
  </si>
  <si>
    <t>省级衔接</t>
  </si>
  <si>
    <t>庐江资金</t>
  </si>
  <si>
    <t>（二）</t>
  </si>
  <si>
    <t>村组道路</t>
  </si>
  <si>
    <t>面冲村主干道路维修项目</t>
  </si>
  <si>
    <t>油坊店乡政府</t>
  </si>
  <si>
    <t>新建</t>
  </si>
  <si>
    <t>面冲村</t>
  </si>
  <si>
    <t>村道维修改造提升长880米，建设边沟560米及配套设施</t>
  </si>
  <si>
    <t>混凝土700元/立方米，沥青150元/
平方米。</t>
  </si>
  <si>
    <t>2024年9-12月</t>
  </si>
  <si>
    <t>受益脱贫人口182人，项目使用年限8年</t>
  </si>
  <si>
    <t>改善农户交通出行条件，提升生产生活能力。</t>
  </si>
  <si>
    <t>县交通局</t>
  </si>
  <si>
    <t>政府投资</t>
  </si>
  <si>
    <t>提前
实施</t>
  </si>
  <si>
    <t>三合村入户道路补短板</t>
  </si>
  <si>
    <t>梅山镇政府</t>
  </si>
  <si>
    <t>三合村</t>
  </si>
  <si>
    <t>新修村组道路约1.6公里</t>
  </si>
  <si>
    <t>混凝土700元/立方米</t>
  </si>
  <si>
    <t>2024年8-12月</t>
  </si>
  <si>
    <t>受益脱贫户37人，项目使用年限10年</t>
  </si>
  <si>
    <t>改善农户出行条件，带动农户务工增收</t>
  </si>
  <si>
    <t>毛河村水毁道路修复项目</t>
  </si>
  <si>
    <t>燕子河镇政府</t>
  </si>
  <si>
    <t>毛河村</t>
  </si>
  <si>
    <t>1.新建桥梁长12米、宽6米、高8.5米
2.修复挡墙长25米、高6.3米、均宽1.85米，修复路面80平方米</t>
  </si>
  <si>
    <t>受益脱贫人口120人</t>
  </si>
  <si>
    <t>改善500人出行条件，排除安全隐患，缩短通勤时间0.5小时。</t>
  </si>
  <si>
    <t>马店至油坊店道路维修项目</t>
  </si>
  <si>
    <t>改建</t>
  </si>
  <si>
    <t>马店村、龚冲村、元冲村、油坊店村</t>
  </si>
  <si>
    <t>修复路面断板、边沟冲毁、路基冲空等水毁设施</t>
  </si>
  <si>
    <t>路面修复130元/
平方米</t>
  </si>
  <si>
    <t>2024年8-9月</t>
  </si>
  <si>
    <t>完成12公里道路维修，受益脱贫人口659人，项目使用年限10年</t>
  </si>
  <si>
    <t>改善人居环境，提升农户获得感、幸福感、安全感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</si>
</sst>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6"/>
      <name val="方正小标宋简体"/>
      <charset val="134"/>
    </font>
    <font>
      <sz val="12"/>
      <name val="Times New Roman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 shrinkToFi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justify" vertical="center" wrapText="1"/>
    </xf>
    <xf numFmtId="0" fontId="9" fillId="0" borderId="5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view="pageBreakPreview" zoomScaleNormal="100" topLeftCell="A4" workbookViewId="0">
      <selection activeCell="B7" sqref="B7"/>
    </sheetView>
  </sheetViews>
  <sheetFormatPr defaultColWidth="9" defaultRowHeight="13.5"/>
  <cols>
    <col min="1" max="1" width="8.38333333333333" style="2" customWidth="1"/>
    <col min="2" max="2" width="21.75" style="2" customWidth="1"/>
    <col min="3" max="3" width="19.3833333333333" style="3" customWidth="1"/>
    <col min="4" max="4" width="11.7166666666667" style="3" customWidth="1"/>
    <col min="5" max="6" width="10.8833333333333" style="3" customWidth="1"/>
    <col min="7" max="7" width="11.3833333333333" style="3" customWidth="1"/>
    <col min="8" max="8" width="11.5083333333333" style="3" customWidth="1"/>
    <col min="9" max="9" width="39.75" style="4" customWidth="1"/>
    <col min="10" max="10" width="21.3833333333333" style="2" customWidth="1"/>
    <col min="11" max="11" width="17.7666666666667" style="2" customWidth="1"/>
    <col min="12" max="12" width="19" style="5" customWidth="1"/>
    <col min="13" max="13" width="19.5" style="5" customWidth="1"/>
    <col min="14" max="14" width="17.4666666666667" style="3" customWidth="1"/>
    <col min="15" max="15" width="12.3583333333333" style="3" customWidth="1"/>
    <col min="16" max="16" width="9.025" style="3" customWidth="1"/>
    <col min="17" max="16384" width="9" style="2"/>
  </cols>
  <sheetData>
    <row r="1" s="1" customFormat="1" ht="20.25" spans="1:14">
      <c r="A1" s="6" t="s">
        <v>0</v>
      </c>
      <c r="B1" s="6"/>
      <c r="C1" s="7"/>
      <c r="D1" s="8"/>
      <c r="E1" s="7"/>
      <c r="F1" s="7"/>
      <c r="G1" s="9"/>
      <c r="H1" s="10"/>
      <c r="I1" s="10"/>
      <c r="J1" s="29"/>
      <c r="K1" s="10"/>
      <c r="L1" s="30"/>
      <c r="M1" s="30"/>
      <c r="N1" s="10"/>
    </row>
    <row r="2" ht="42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31"/>
      <c r="J2" s="11"/>
      <c r="K2" s="11"/>
      <c r="L2" s="32"/>
      <c r="M2" s="32"/>
      <c r="N2" s="11"/>
      <c r="O2" s="11"/>
      <c r="P2" s="11"/>
    </row>
    <row r="3" ht="20.25" spans="1:16">
      <c r="A3" s="12"/>
      <c r="B3" s="13"/>
      <c r="C3" s="14"/>
      <c r="D3" s="14"/>
      <c r="E3" s="14"/>
      <c r="F3" s="14"/>
      <c r="G3" s="14"/>
      <c r="H3" s="14"/>
      <c r="I3" s="13"/>
      <c r="J3" s="33"/>
      <c r="K3" s="33"/>
      <c r="L3" s="34"/>
      <c r="M3" s="34"/>
      <c r="N3" s="33"/>
      <c r="O3" s="33"/>
      <c r="P3" s="33"/>
    </row>
    <row r="4" ht="33" customHeight="1" spans="1:16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7"/>
      <c r="H4" s="17"/>
      <c r="I4" s="3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35" t="s">
        <v>13</v>
      </c>
      <c r="O4" s="35" t="s">
        <v>14</v>
      </c>
      <c r="P4" s="15" t="s">
        <v>15</v>
      </c>
    </row>
    <row r="5" ht="33" customHeight="1" spans="1:16">
      <c r="A5" s="18"/>
      <c r="B5" s="18"/>
      <c r="C5" s="18"/>
      <c r="D5" s="18"/>
      <c r="E5" s="18"/>
      <c r="F5" s="19" t="s">
        <v>16</v>
      </c>
      <c r="G5" s="19" t="s">
        <v>17</v>
      </c>
      <c r="H5" s="19" t="s">
        <v>18</v>
      </c>
      <c r="I5" s="36"/>
      <c r="J5" s="18"/>
      <c r="K5" s="18"/>
      <c r="L5" s="18"/>
      <c r="M5" s="18"/>
      <c r="N5" s="36"/>
      <c r="O5" s="36"/>
      <c r="P5" s="18"/>
    </row>
    <row r="6" ht="33" customHeight="1" spans="1:16">
      <c r="A6" s="20" t="s">
        <v>19</v>
      </c>
      <c r="B6" s="21" t="s">
        <v>20</v>
      </c>
      <c r="C6" s="22"/>
      <c r="D6" s="23"/>
      <c r="E6" s="22"/>
      <c r="F6" s="20">
        <f>SUM(F7:F10)</f>
        <v>606</v>
      </c>
      <c r="G6" s="20">
        <f>SUM(G7:G10)</f>
        <v>376</v>
      </c>
      <c r="H6" s="20">
        <f>SUM(H7:H10)</f>
        <v>230</v>
      </c>
      <c r="I6" s="37"/>
      <c r="J6" s="38"/>
      <c r="K6" s="38"/>
      <c r="L6" s="39"/>
      <c r="M6" s="39"/>
      <c r="N6" s="20"/>
      <c r="O6" s="20"/>
      <c r="P6" s="20"/>
    </row>
    <row r="7" s="2" customFormat="1" ht="65" customHeight="1" spans="1:16">
      <c r="A7" s="24">
        <f>MAX(A$2:A6)+1</f>
        <v>1</v>
      </c>
      <c r="B7" s="25" t="s">
        <v>21</v>
      </c>
      <c r="C7" s="26" t="s">
        <v>22</v>
      </c>
      <c r="D7" s="26" t="s">
        <v>23</v>
      </c>
      <c r="E7" s="26" t="s">
        <v>24</v>
      </c>
      <c r="F7" s="24">
        <f>G7+H7</f>
        <v>220</v>
      </c>
      <c r="G7" s="26">
        <v>220</v>
      </c>
      <c r="H7" s="26"/>
      <c r="I7" s="40" t="s">
        <v>25</v>
      </c>
      <c r="J7" s="38" t="s">
        <v>26</v>
      </c>
      <c r="K7" s="38" t="s">
        <v>27</v>
      </c>
      <c r="L7" s="39" t="s">
        <v>28</v>
      </c>
      <c r="M7" s="39" t="s">
        <v>29</v>
      </c>
      <c r="N7" s="24" t="s">
        <v>30</v>
      </c>
      <c r="O7" s="24" t="s">
        <v>31</v>
      </c>
      <c r="P7" s="24" t="s">
        <v>32</v>
      </c>
    </row>
    <row r="8" s="2" customFormat="1" ht="67" customHeight="1" spans="1:16">
      <c r="A8" s="24">
        <f>MAX(A$2:A7)+1</f>
        <v>2</v>
      </c>
      <c r="B8" s="27" t="s">
        <v>33</v>
      </c>
      <c r="C8" s="26" t="s">
        <v>34</v>
      </c>
      <c r="D8" s="28" t="s">
        <v>23</v>
      </c>
      <c r="E8" s="26" t="s">
        <v>35</v>
      </c>
      <c r="F8" s="24">
        <f>G8+H8</f>
        <v>70</v>
      </c>
      <c r="G8" s="24">
        <v>70</v>
      </c>
      <c r="H8" s="24"/>
      <c r="I8" s="25" t="s">
        <v>36</v>
      </c>
      <c r="J8" s="38" t="s">
        <v>37</v>
      </c>
      <c r="K8" s="38" t="s">
        <v>38</v>
      </c>
      <c r="L8" s="39" t="s">
        <v>39</v>
      </c>
      <c r="M8" s="39" t="s">
        <v>40</v>
      </c>
      <c r="N8" s="24" t="s">
        <v>30</v>
      </c>
      <c r="O8" s="24" t="s">
        <v>31</v>
      </c>
      <c r="P8" s="24"/>
    </row>
    <row r="9" s="2" customFormat="1" ht="80" customHeight="1" spans="1:16">
      <c r="A9" s="24">
        <f>MAX(A$2:A8)+1</f>
        <v>3</v>
      </c>
      <c r="B9" s="27" t="s">
        <v>41</v>
      </c>
      <c r="C9" s="26" t="s">
        <v>42</v>
      </c>
      <c r="D9" s="28" t="s">
        <v>23</v>
      </c>
      <c r="E9" s="26" t="s">
        <v>43</v>
      </c>
      <c r="F9" s="24">
        <f>G9+H9</f>
        <v>86</v>
      </c>
      <c r="G9" s="24">
        <v>86</v>
      </c>
      <c r="H9" s="24"/>
      <c r="I9" s="25" t="s">
        <v>44</v>
      </c>
      <c r="J9" s="38" t="s">
        <v>37</v>
      </c>
      <c r="K9" s="24" t="s">
        <v>38</v>
      </c>
      <c r="L9" s="39" t="s">
        <v>45</v>
      </c>
      <c r="M9" s="39" t="s">
        <v>46</v>
      </c>
      <c r="N9" s="24" t="s">
        <v>30</v>
      </c>
      <c r="O9" s="24" t="s">
        <v>31</v>
      </c>
      <c r="P9" s="24"/>
    </row>
    <row r="10" s="2" customFormat="1" ht="80" customHeight="1" spans="1:16">
      <c r="A10" s="24">
        <f>MAX(A$2:A9)+1</f>
        <v>4</v>
      </c>
      <c r="B10" s="27" t="s">
        <v>47</v>
      </c>
      <c r="C10" s="26" t="s">
        <v>30</v>
      </c>
      <c r="D10" s="28" t="s">
        <v>48</v>
      </c>
      <c r="E10" s="26" t="s">
        <v>49</v>
      </c>
      <c r="F10" s="24">
        <f>G10+H10</f>
        <v>230</v>
      </c>
      <c r="G10" s="20"/>
      <c r="H10" s="24">
        <v>230</v>
      </c>
      <c r="I10" s="25" t="s">
        <v>50</v>
      </c>
      <c r="J10" s="38" t="s">
        <v>51</v>
      </c>
      <c r="K10" s="24" t="s">
        <v>52</v>
      </c>
      <c r="L10" s="39" t="s">
        <v>53</v>
      </c>
      <c r="M10" s="39" t="s">
        <v>54</v>
      </c>
      <c r="N10" s="24" t="s">
        <v>30</v>
      </c>
      <c r="O10" s="24" t="s">
        <v>31</v>
      </c>
      <c r="P10" s="24"/>
    </row>
  </sheetData>
  <mergeCells count="15">
    <mergeCell ref="A2:P2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393055555555556" right="0.393055555555556" top="0.786805555555556" bottom="0.393055555555556" header="0.298611111111111" footer="0.298611111111111"/>
  <pageSetup paperSize="9" scale="5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无忧</cp:lastModifiedBy>
  <dcterms:created xsi:type="dcterms:W3CDTF">2024-08-20T03:18:00Z</dcterms:created>
  <dcterms:modified xsi:type="dcterms:W3CDTF">2024-10-29T02:17:56Z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4663F4716E78450C80051ED0B8B608BE_13</vt:lpwstr>
  </property>
  <property fmtid="{D5CDD505-2E9C-101B-9397-08002B2CF9AE}" pid="3" name="KSOProductBuildVer">
    <vt:lpwstr>2052-12.1.0.18608</vt:lpwstr>
  </property>
</Properties>
</file>